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 codeName="ThisWorkbook" hidePivotFieldList="1" defaultThemeVersion="153222"/>
  <bookViews>
    <workbookView xWindow="0" yWindow="0" windowWidth="18072" windowHeight="11736" activeTab="4"/>
  </bookViews>
  <sheets>
    <sheet name="DEER2016" sheetId="15" r:id="rId1"/>
    <sheet name="PGE_65to135" sheetId="10" r:id="rId2"/>
    <sheet name="PGE_135to240" sheetId="11" r:id="rId3"/>
    <sheet name="PGE_240+" sheetId="12" r:id="rId4"/>
    <sheet name="Charts" sheetId="16" r:id="rId5"/>
  </sheets>
  <definedNames>
    <definedName name="_xlnm._FilterDatabase" localSheetId="2" hidden="1">DEER2016!$B$24:$G$38</definedName>
    <definedName name="_xlnm._FilterDatabase" localSheetId="3" hidden="1">DEER2016!$B$44:$G$77</definedName>
    <definedName name="_xlnm._FilterDatabase" localSheetId="1" hidden="1">DEER2016!$B$4:$G$21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15" l="1"/>
  <c r="J39" i="15" l="1"/>
  <c r="J41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71" i="15"/>
  <c r="J70" i="15"/>
  <c r="J69" i="15"/>
  <c r="J68" i="15"/>
  <c r="J67" i="15"/>
  <c r="J66" i="15"/>
  <c r="J65" i="15"/>
  <c r="J64" i="15"/>
  <c r="J76" i="15"/>
  <c r="J63" i="15"/>
  <c r="J62" i="15"/>
  <c r="J61" i="15"/>
  <c r="J60" i="15"/>
  <c r="J59" i="15"/>
  <c r="J58" i="15"/>
  <c r="J55" i="15"/>
  <c r="J54" i="15"/>
  <c r="J53" i="15"/>
  <c r="J52" i="15"/>
  <c r="J51" i="15"/>
  <c r="J50" i="15"/>
  <c r="J49" i="15"/>
  <c r="J48" i="15"/>
  <c r="J47" i="15"/>
  <c r="J75" i="15"/>
  <c r="J46" i="15"/>
  <c r="J45" i="15"/>
  <c r="J74" i="15"/>
  <c r="J73" i="15"/>
  <c r="J57" i="15"/>
  <c r="J56" i="15"/>
  <c r="T57" i="12" l="1"/>
  <c r="S17" i="12" l="1"/>
  <c r="R17" i="12"/>
  <c r="S86" i="12"/>
  <c r="R86" i="12"/>
  <c r="S65" i="12"/>
  <c r="R65" i="12"/>
  <c r="S16" i="12"/>
  <c r="R16" i="12"/>
  <c r="S64" i="12"/>
  <c r="R64" i="12"/>
  <c r="S15" i="12"/>
  <c r="R15" i="12"/>
  <c r="S89" i="12"/>
  <c r="R89" i="12"/>
  <c r="S63" i="12"/>
  <c r="R63" i="12"/>
  <c r="S88" i="12"/>
  <c r="R88" i="12"/>
  <c r="S62" i="12"/>
  <c r="R62" i="12"/>
  <c r="S61" i="12"/>
  <c r="R61" i="12"/>
  <c r="S14" i="12"/>
  <c r="R14" i="12"/>
  <c r="S13" i="12"/>
  <c r="R13" i="12"/>
  <c r="S93" i="12"/>
  <c r="R93" i="12"/>
  <c r="S12" i="12"/>
  <c r="R12" i="12"/>
  <c r="S95" i="12"/>
  <c r="R95" i="12"/>
  <c r="S60" i="12"/>
  <c r="R60" i="12"/>
  <c r="S59" i="12"/>
  <c r="R59" i="12"/>
  <c r="S11" i="12"/>
  <c r="R11" i="12"/>
  <c r="S10" i="12"/>
  <c r="R10" i="12"/>
  <c r="S85" i="12"/>
  <c r="R85" i="12"/>
  <c r="S58" i="12"/>
  <c r="R58" i="12"/>
  <c r="S57" i="12"/>
  <c r="R57" i="12"/>
  <c r="S96" i="12"/>
  <c r="R96" i="12"/>
  <c r="S56" i="12"/>
  <c r="R56" i="12"/>
  <c r="S9" i="12"/>
  <c r="R9" i="12"/>
  <c r="S92" i="12"/>
  <c r="R92" i="12"/>
  <c r="S87" i="12"/>
  <c r="R87" i="12"/>
  <c r="S54" i="12"/>
  <c r="R54" i="12"/>
  <c r="S55" i="12"/>
  <c r="R55" i="12"/>
  <c r="S94" i="12"/>
  <c r="R94" i="12"/>
  <c r="S53" i="12"/>
  <c r="R53" i="12"/>
  <c r="S52" i="12"/>
  <c r="R52" i="12"/>
  <c r="S51" i="12"/>
  <c r="R51" i="12"/>
  <c r="S50" i="12"/>
  <c r="R50" i="12"/>
  <c r="S49" i="12"/>
  <c r="R49" i="12"/>
  <c r="S8" i="12"/>
  <c r="R8" i="12"/>
  <c r="S48" i="12"/>
  <c r="R48" i="12"/>
  <c r="S46" i="12"/>
  <c r="R46" i="12"/>
  <c r="S84" i="12"/>
  <c r="R84" i="12"/>
  <c r="S47" i="12"/>
  <c r="R47" i="12"/>
  <c r="S45" i="12"/>
  <c r="R45" i="12"/>
  <c r="S44" i="12"/>
  <c r="R44" i="12"/>
  <c r="S7" i="12"/>
  <c r="R7" i="12"/>
  <c r="S43" i="12"/>
  <c r="R43" i="12"/>
  <c r="S79" i="12"/>
  <c r="R79" i="12"/>
  <c r="S6" i="12"/>
  <c r="R6" i="12"/>
  <c r="S42" i="12"/>
  <c r="R42" i="12"/>
  <c r="S41" i="12"/>
  <c r="R41" i="12"/>
  <c r="S40" i="12"/>
  <c r="R40" i="12"/>
  <c r="S39" i="12"/>
  <c r="R39" i="12"/>
  <c r="S38" i="12"/>
  <c r="R38" i="12"/>
  <c r="S37" i="12"/>
  <c r="R37" i="12"/>
  <c r="S36" i="12"/>
  <c r="R36" i="12"/>
  <c r="S78" i="12"/>
  <c r="R78" i="12"/>
  <c r="S83" i="12"/>
  <c r="R83" i="12"/>
  <c r="S5" i="12"/>
  <c r="R5" i="12"/>
  <c r="S4" i="12"/>
  <c r="R4" i="12"/>
  <c r="S71" i="12"/>
  <c r="R71" i="12"/>
  <c r="S33" i="12"/>
  <c r="R33" i="12"/>
  <c r="S31" i="12"/>
  <c r="R31" i="12"/>
  <c r="S27" i="12"/>
  <c r="R27" i="12"/>
  <c r="S25" i="12"/>
  <c r="R25" i="12"/>
  <c r="S24" i="12"/>
  <c r="R24" i="12"/>
  <c r="S77" i="12"/>
  <c r="R77" i="12"/>
  <c r="S76" i="12"/>
  <c r="R76" i="12"/>
  <c r="S35" i="12"/>
  <c r="R35" i="12"/>
  <c r="S34" i="12"/>
  <c r="R34" i="12"/>
  <c r="S32" i="12"/>
  <c r="R32" i="12"/>
  <c r="S30" i="12"/>
  <c r="R30" i="12"/>
  <c r="S29" i="12"/>
  <c r="R29" i="12"/>
  <c r="S28" i="12"/>
  <c r="R28" i="12"/>
  <c r="S26" i="12"/>
  <c r="R26" i="12"/>
  <c r="S23" i="12"/>
  <c r="R23" i="12"/>
  <c r="S75" i="12"/>
  <c r="R75" i="12"/>
  <c r="S70" i="12"/>
  <c r="R70" i="12"/>
  <c r="S22" i="12"/>
  <c r="R22" i="12"/>
  <c r="S21" i="12"/>
  <c r="R21" i="12"/>
  <c r="S20" i="12"/>
  <c r="R20" i="12"/>
  <c r="S19" i="12"/>
  <c r="R19" i="12"/>
  <c r="S18" i="12"/>
  <c r="R18" i="12"/>
  <c r="S74" i="12"/>
  <c r="R74" i="12"/>
  <c r="S73" i="12"/>
  <c r="R73" i="12"/>
  <c r="S72" i="12"/>
  <c r="R72" i="12"/>
  <c r="S66" i="11"/>
  <c r="S87" i="11"/>
  <c r="R87" i="11"/>
  <c r="S88" i="11"/>
  <c r="R88" i="11"/>
  <c r="S20" i="11"/>
  <c r="R20" i="11"/>
  <c r="S86" i="11"/>
  <c r="R86" i="11"/>
  <c r="S85" i="11"/>
  <c r="R85" i="11"/>
  <c r="S19" i="11"/>
  <c r="R19" i="11"/>
  <c r="S18" i="11"/>
  <c r="R18" i="11"/>
  <c r="S17" i="11"/>
  <c r="R17" i="11"/>
  <c r="S84" i="11"/>
  <c r="R84" i="11"/>
  <c r="S63" i="11"/>
  <c r="R63" i="11"/>
  <c r="S83" i="11"/>
  <c r="R83" i="11"/>
  <c r="S82" i="11"/>
  <c r="R82" i="11"/>
  <c r="S62" i="11"/>
  <c r="R62" i="11"/>
  <c r="S61" i="11"/>
  <c r="R61" i="11"/>
  <c r="S79" i="11"/>
  <c r="R79" i="11"/>
  <c r="S16" i="11"/>
  <c r="R16" i="11"/>
  <c r="S15" i="11"/>
  <c r="R15" i="11"/>
  <c r="S14" i="11"/>
  <c r="R14" i="11"/>
  <c r="S13" i="11"/>
  <c r="R13" i="11"/>
  <c r="S12" i="11"/>
  <c r="R12" i="11"/>
  <c r="S60" i="11"/>
  <c r="R60" i="11"/>
  <c r="S59" i="11"/>
  <c r="R59" i="11"/>
  <c r="S58" i="11"/>
  <c r="R58" i="11"/>
  <c r="S78" i="11"/>
  <c r="R78" i="11"/>
  <c r="S57" i="11"/>
  <c r="R57" i="11"/>
  <c r="S56" i="11"/>
  <c r="R56" i="11"/>
  <c r="S55" i="11"/>
  <c r="R55" i="11"/>
  <c r="S53" i="11"/>
  <c r="R53" i="11"/>
  <c r="S51" i="11"/>
  <c r="R51" i="11"/>
  <c r="S48" i="11"/>
  <c r="R48" i="11"/>
  <c r="S81" i="11"/>
  <c r="R81" i="11"/>
  <c r="S80" i="11"/>
  <c r="R80" i="11"/>
  <c r="S54" i="11"/>
  <c r="R54" i="11"/>
  <c r="S52" i="11"/>
  <c r="R52" i="11"/>
  <c r="S50" i="11"/>
  <c r="R50" i="11"/>
  <c r="S49" i="11"/>
  <c r="R49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77" i="11"/>
  <c r="R77" i="11"/>
  <c r="S11" i="11"/>
  <c r="R11" i="11"/>
  <c r="S40" i="11"/>
  <c r="R40" i="11"/>
  <c r="S10" i="11"/>
  <c r="R10" i="11"/>
  <c r="S9" i="11"/>
  <c r="R9" i="11"/>
  <c r="S39" i="11"/>
  <c r="R39" i="11"/>
  <c r="S8" i="11"/>
  <c r="R8" i="11"/>
  <c r="S7" i="11"/>
  <c r="R7" i="11"/>
  <c r="S6" i="11"/>
  <c r="R6" i="11"/>
  <c r="S5" i="11"/>
  <c r="R5" i="11"/>
  <c r="S4" i="11"/>
  <c r="R4" i="11"/>
  <c r="S68" i="11"/>
  <c r="R68" i="11"/>
  <c r="S38" i="11"/>
  <c r="R38" i="11"/>
  <c r="S37" i="11"/>
  <c r="R37" i="11"/>
  <c r="S35" i="11"/>
  <c r="R35" i="11"/>
  <c r="S34" i="11"/>
  <c r="R34" i="11"/>
  <c r="S33" i="11"/>
  <c r="R33" i="11"/>
  <c r="S36" i="11"/>
  <c r="R36" i="11"/>
  <c r="S74" i="11"/>
  <c r="R74" i="11"/>
  <c r="S67" i="11"/>
  <c r="R67" i="11"/>
  <c r="R66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73" i="11"/>
  <c r="R73" i="11"/>
  <c r="S72" i="11"/>
  <c r="R72" i="11"/>
  <c r="S71" i="11"/>
  <c r="R71" i="11"/>
  <c r="S70" i="11"/>
  <c r="R70" i="11"/>
  <c r="S69" i="11"/>
  <c r="R69" i="11"/>
  <c r="S91" i="11"/>
  <c r="R91" i="11"/>
  <c r="S81" i="10" l="1"/>
  <c r="S80" i="10"/>
  <c r="S79" i="10"/>
  <c r="S78" i="10"/>
  <c r="S77" i="10"/>
  <c r="S76" i="10"/>
  <c r="S75" i="10"/>
  <c r="S74" i="10"/>
  <c r="S73" i="10"/>
  <c r="S72" i="10"/>
  <c r="S71" i="10"/>
  <c r="S24" i="10"/>
  <c r="S23" i="10"/>
  <c r="S22" i="10"/>
  <c r="S21" i="10"/>
  <c r="S20" i="10"/>
  <c r="S19" i="10"/>
  <c r="S18" i="10"/>
  <c r="S17" i="10"/>
  <c r="S16" i="10"/>
  <c r="S15" i="10"/>
  <c r="S14" i="10"/>
  <c r="S91" i="10"/>
  <c r="S13" i="10"/>
  <c r="S12" i="10"/>
  <c r="S11" i="10"/>
  <c r="S10" i="10"/>
  <c r="S9" i="10"/>
  <c r="S8" i="10"/>
  <c r="S7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6" i="10"/>
  <c r="S5" i="10"/>
  <c r="S4" i="10"/>
  <c r="R87" i="10"/>
  <c r="R86" i="10"/>
  <c r="R85" i="10"/>
  <c r="R84" i="10"/>
  <c r="R81" i="10"/>
  <c r="R80" i="10"/>
  <c r="R79" i="10"/>
  <c r="R78" i="10"/>
  <c r="R77" i="10"/>
  <c r="R76" i="10"/>
  <c r="R75" i="10"/>
  <c r="R74" i="10"/>
  <c r="R73" i="10"/>
  <c r="R72" i="10"/>
  <c r="R71" i="10"/>
  <c r="R24" i="10"/>
  <c r="R23" i="10"/>
  <c r="R22" i="10"/>
  <c r="R106" i="10"/>
  <c r="R105" i="10"/>
  <c r="R21" i="10"/>
  <c r="R20" i="10"/>
  <c r="R19" i="10"/>
  <c r="R18" i="10"/>
  <c r="R17" i="10"/>
  <c r="R16" i="10"/>
  <c r="R15" i="10"/>
  <c r="R14" i="10"/>
  <c r="R91" i="10"/>
  <c r="R13" i="10"/>
  <c r="R12" i="10"/>
  <c r="R11" i="10"/>
  <c r="R10" i="10"/>
  <c r="R9" i="10"/>
  <c r="R8" i="10"/>
  <c r="R7" i="10"/>
  <c r="R104" i="10"/>
  <c r="R70" i="10"/>
  <c r="R103" i="10"/>
  <c r="R102" i="10"/>
  <c r="R69" i="10"/>
  <c r="R101" i="10"/>
  <c r="R68" i="10"/>
  <c r="R67" i="10"/>
  <c r="R66" i="10"/>
  <c r="R65" i="10"/>
  <c r="R99" i="10"/>
  <c r="R98" i="10"/>
  <c r="R97" i="10"/>
  <c r="R96" i="10"/>
  <c r="R95" i="10"/>
  <c r="R64" i="10"/>
  <c r="R63" i="10"/>
  <c r="R62" i="10"/>
  <c r="R61" i="10"/>
  <c r="R60" i="10"/>
  <c r="R59" i="10"/>
  <c r="R58" i="10"/>
  <c r="R57" i="10"/>
  <c r="R56" i="10"/>
  <c r="R55" i="10"/>
  <c r="R54" i="10"/>
  <c r="R53" i="10"/>
  <c r="R52" i="10"/>
  <c r="R51" i="10"/>
  <c r="R50" i="10"/>
  <c r="R90" i="10"/>
  <c r="R89" i="10"/>
  <c r="R88" i="10"/>
  <c r="R49" i="10"/>
  <c r="R48" i="10"/>
  <c r="R47" i="10"/>
  <c r="R46" i="10"/>
  <c r="R45" i="10"/>
  <c r="R44" i="10"/>
  <c r="R43" i="10"/>
  <c r="R42" i="10"/>
  <c r="R41" i="10"/>
  <c r="R40" i="10"/>
  <c r="R39" i="10"/>
  <c r="R38" i="10"/>
  <c r="R37" i="10"/>
  <c r="R36" i="10"/>
  <c r="R35" i="10"/>
  <c r="R34" i="10"/>
  <c r="R33" i="10"/>
  <c r="R32" i="10"/>
  <c r="R31" i="10"/>
  <c r="R30" i="10"/>
  <c r="R29" i="10"/>
  <c r="R28" i="10"/>
  <c r="R27" i="10"/>
  <c r="R26" i="10"/>
  <c r="R25" i="10"/>
  <c r="R94" i="10"/>
  <c r="R6" i="10"/>
  <c r="R100" i="10"/>
  <c r="R5" i="10"/>
  <c r="R4" i="10"/>
</calcChain>
</file>

<file path=xl/sharedStrings.xml><?xml version="1.0" encoding="utf-8"?>
<sst xmlns="http://schemas.openxmlformats.org/spreadsheetml/2006/main" count="2778" uniqueCount="416">
  <si>
    <t>Model</t>
  </si>
  <si>
    <t>Model Family</t>
  </si>
  <si>
    <t>AC or HP</t>
  </si>
  <si>
    <t>Capacity (Btuh)</t>
  </si>
  <si>
    <t>EER</t>
  </si>
  <si>
    <t>IEER</t>
  </si>
  <si>
    <t>Heating Type (Gas/None, Electric)</t>
  </si>
  <si>
    <t>AC</t>
  </si>
  <si>
    <t>P</t>
  </si>
  <si>
    <t>None</t>
  </si>
  <si>
    <t>Gas</t>
  </si>
  <si>
    <t>Electric</t>
  </si>
  <si>
    <t>V</t>
  </si>
  <si>
    <t>Carrier</t>
  </si>
  <si>
    <t>Lennox</t>
  </si>
  <si>
    <t>LGH094**M</t>
  </si>
  <si>
    <t>Emergence</t>
  </si>
  <si>
    <t>M</t>
  </si>
  <si>
    <t>LGH092**M</t>
  </si>
  <si>
    <t>LGH120**M</t>
  </si>
  <si>
    <t>LGH150S*M</t>
  </si>
  <si>
    <t>LGH360H*V</t>
  </si>
  <si>
    <t>LGH300H*V</t>
  </si>
  <si>
    <t>LGH600S*V</t>
  </si>
  <si>
    <t>LCH092H*M</t>
  </si>
  <si>
    <t>LCH120H*M</t>
  </si>
  <si>
    <t>LCH150S*M</t>
  </si>
  <si>
    <t>LCH180H*M</t>
  </si>
  <si>
    <t>LCH210H*M</t>
  </si>
  <si>
    <t>LCH240H*M</t>
  </si>
  <si>
    <t>LCH242H*V</t>
  </si>
  <si>
    <t>LCH300H*V</t>
  </si>
  <si>
    <t>LCH360H*V</t>
  </si>
  <si>
    <t>LCH600S*V</t>
  </si>
  <si>
    <t>Strategos</t>
  </si>
  <si>
    <t>SGC240**M</t>
  </si>
  <si>
    <t>SGC288**M</t>
  </si>
  <si>
    <t>SCC240**M</t>
  </si>
  <si>
    <t>SCC288**M</t>
  </si>
  <si>
    <t>York</t>
  </si>
  <si>
    <t>Prestige</t>
  </si>
  <si>
    <t>Bryant</t>
  </si>
  <si>
    <t>Prefered</t>
  </si>
  <si>
    <t>Legacy</t>
  </si>
  <si>
    <t>580J*08*********D</t>
  </si>
  <si>
    <t>580J*09*********D</t>
  </si>
  <si>
    <t>580J*12*********D</t>
  </si>
  <si>
    <t>580J*14*********D</t>
  </si>
  <si>
    <t>580J*16*********D</t>
  </si>
  <si>
    <t>580J*17*********D</t>
  </si>
  <si>
    <t>580J*20*********D</t>
  </si>
  <si>
    <t>580J*24*********D</t>
  </si>
  <si>
    <t>580J*28*********D</t>
  </si>
  <si>
    <t>580J*30*********D</t>
  </si>
  <si>
    <t>581J*08*********D</t>
  </si>
  <si>
    <t>581J*09*********D</t>
  </si>
  <si>
    <t>581J*12*********D</t>
  </si>
  <si>
    <t>581J*14*********D</t>
  </si>
  <si>
    <t>581J*11*********D</t>
  </si>
  <si>
    <t>581J*17*********D</t>
  </si>
  <si>
    <t>581J*20*********D</t>
  </si>
  <si>
    <t>581J*24*********D</t>
  </si>
  <si>
    <t>581J*28*********D</t>
  </si>
  <si>
    <t>Rheem</t>
  </si>
  <si>
    <t>RLNL-H180*R******</t>
  </si>
  <si>
    <t>RLNL-H210*R******</t>
  </si>
  <si>
    <t>RLNL-H240*R******</t>
  </si>
  <si>
    <t>RLNL-H300*R******</t>
  </si>
  <si>
    <t>48TC*D08****-***G*</t>
  </si>
  <si>
    <t>48TC*D09****-***G*</t>
  </si>
  <si>
    <t>48TC*D12****-***G*</t>
  </si>
  <si>
    <t>48TC*D14****-***G*</t>
  </si>
  <si>
    <t>48TC*D16****-***G*</t>
  </si>
  <si>
    <t>WeatherMaker</t>
  </si>
  <si>
    <t>48TC**18****-***G*</t>
  </si>
  <si>
    <t>48TC**21****-***G*</t>
  </si>
  <si>
    <t>48TC**25****-***G*</t>
  </si>
  <si>
    <t>48TC**29****-*****</t>
  </si>
  <si>
    <t>WeatherMaster</t>
  </si>
  <si>
    <t>48HC-*08****-***G*</t>
  </si>
  <si>
    <t>48HC-*09****-***G*</t>
  </si>
  <si>
    <t>48HC-*11****-***G*</t>
  </si>
  <si>
    <t>48HC-*12****-***G*</t>
  </si>
  <si>
    <t>48HC-*14****-***G*</t>
  </si>
  <si>
    <t>48HC-*17****-***G*</t>
  </si>
  <si>
    <t>48HC-*20****-***G*</t>
  </si>
  <si>
    <t>48HC-*24****-***G*</t>
  </si>
  <si>
    <t>48HC-*28****-***G*</t>
  </si>
  <si>
    <t>WeatherExpert</t>
  </si>
  <si>
    <t>48LC-**07****-*****</t>
  </si>
  <si>
    <t>48LC-**08****-*****</t>
  </si>
  <si>
    <t>48LC-**09****-*****</t>
  </si>
  <si>
    <t>48LC-**12****-*****</t>
  </si>
  <si>
    <t>48LC-**14****-*****</t>
  </si>
  <si>
    <t>48LC-**17****-*****</t>
  </si>
  <si>
    <t>48LC-**20****-*****</t>
  </si>
  <si>
    <t>48LC-**24****-*****</t>
  </si>
  <si>
    <t>48LC-**26****-*****</t>
  </si>
  <si>
    <t>Daikin</t>
  </si>
  <si>
    <t>DCC090****V***A</t>
  </si>
  <si>
    <t>DCC102****V***A</t>
  </si>
  <si>
    <t>DCC120****V***A</t>
  </si>
  <si>
    <t>DCC150****V***A</t>
  </si>
  <si>
    <t>DCC180****V***A</t>
  </si>
  <si>
    <t>DCC240****V***A</t>
  </si>
  <si>
    <t>DCC300****V***A</t>
  </si>
  <si>
    <t>DCG090210*V***A</t>
  </si>
  <si>
    <t>DCG102210*V***A</t>
  </si>
  <si>
    <t>DCG120210*V***A</t>
  </si>
  <si>
    <t>DCG150210*V***A</t>
  </si>
  <si>
    <t>DCG180350*V***A</t>
  </si>
  <si>
    <t>DCG240400*V***A</t>
  </si>
  <si>
    <t>DCG300400*V***A</t>
  </si>
  <si>
    <t>HP</t>
  </si>
  <si>
    <t>DCH090****V***A</t>
  </si>
  <si>
    <t>DCH102****V***A</t>
  </si>
  <si>
    <t>DCH120****V***A</t>
  </si>
  <si>
    <t>DPS007AHCY4</t>
  </si>
  <si>
    <t>Rebel</t>
  </si>
  <si>
    <t>DPS010AHCY4</t>
  </si>
  <si>
    <t>DPS012AHCY4</t>
  </si>
  <si>
    <t>DPS025AHCY4</t>
  </si>
  <si>
    <t>Trane</t>
  </si>
  <si>
    <t>Precedent</t>
  </si>
  <si>
    <t>None/Gas</t>
  </si>
  <si>
    <t>(T/Y)SC120F</t>
  </si>
  <si>
    <t>(T/Y)HC074</t>
  </si>
  <si>
    <t>(T/Y)HC092</t>
  </si>
  <si>
    <t>(T/Y)HC102</t>
  </si>
  <si>
    <t>(T/Y)HC120</t>
  </si>
  <si>
    <t>(E/G)AC180</t>
  </si>
  <si>
    <t>Foundation</t>
  </si>
  <si>
    <t>Gas/Electric</t>
  </si>
  <si>
    <t>(E/G)AC210</t>
  </si>
  <si>
    <t>(E/G)AC240</t>
  </si>
  <si>
    <t>(E/G)AC300</t>
  </si>
  <si>
    <t>(T/Y)S*150F</t>
  </si>
  <si>
    <t>Voyager</t>
  </si>
  <si>
    <t>(T/Y)S*180F</t>
  </si>
  <si>
    <t>(T/Y)S*210F</t>
  </si>
  <si>
    <t>(T/Y)S*240F</t>
  </si>
  <si>
    <t>(T/Y)S*300F</t>
  </si>
  <si>
    <t>(T/Y)H*150F</t>
  </si>
  <si>
    <t>(T/Y)H*180F</t>
  </si>
  <si>
    <t>(T/Y)H*210F</t>
  </si>
  <si>
    <t>(T/Y)H*240F</t>
  </si>
  <si>
    <t>(T/Y)H*300F</t>
  </si>
  <si>
    <t>(T/Y)Z*150F</t>
  </si>
  <si>
    <t>Voyager e-Flex</t>
  </si>
  <si>
    <t>(T/Y)Z*180F</t>
  </si>
  <si>
    <t>(T/Y)Z*210F</t>
  </si>
  <si>
    <t>S*HL*20(4/E/F)*****************D</t>
  </si>
  <si>
    <t>IntelliPak I</t>
  </si>
  <si>
    <t>S*HL*205*****************D</t>
  </si>
  <si>
    <t>S*HL*25(4/E/F)*****************D</t>
  </si>
  <si>
    <t>S*HL*255*****************D</t>
  </si>
  <si>
    <t>S*HL*30(4/E/F)*****************D</t>
  </si>
  <si>
    <t>S*HL*305*****************D</t>
  </si>
  <si>
    <t>ICP</t>
  </si>
  <si>
    <t>RAS210*0*****T</t>
  </si>
  <si>
    <t>RAS240*0*****T</t>
  </si>
  <si>
    <t>RAS300*0*****T</t>
  </si>
  <si>
    <t>RAS336*0*****T</t>
  </si>
  <si>
    <t>RAS090*0*****T</t>
  </si>
  <si>
    <t>RAS102*0*****T</t>
  </si>
  <si>
    <t>RAS120*0*****T</t>
  </si>
  <si>
    <t>RAS150*0*****T</t>
  </si>
  <si>
    <t>RAS180*0*****T</t>
  </si>
  <si>
    <t>RHS181*0*****T</t>
  </si>
  <si>
    <t>RHS090*0*****T</t>
  </si>
  <si>
    <t>RHS102*0*****T</t>
  </si>
  <si>
    <t>RHS120*0*****T</t>
  </si>
  <si>
    <t>RHH090*0*****T</t>
  </si>
  <si>
    <t>RHH102*0*****T</t>
  </si>
  <si>
    <t>RHH120*0*****T</t>
  </si>
  <si>
    <t>RGS210*******T</t>
  </si>
  <si>
    <t>RGS240*******T</t>
  </si>
  <si>
    <t>RGS300*******T</t>
  </si>
  <si>
    <t>RGS336*******T</t>
  </si>
  <si>
    <t>RGS090*******T</t>
  </si>
  <si>
    <t>RGS102*******T</t>
  </si>
  <si>
    <t>RGS120*******T</t>
  </si>
  <si>
    <t>RGS150*******T</t>
  </si>
  <si>
    <t>RGS180*******T</t>
  </si>
  <si>
    <t>RGH181*******T</t>
  </si>
  <si>
    <t>RGH210*******T</t>
  </si>
  <si>
    <t>RGH240*******T</t>
  </si>
  <si>
    <t>RGH300*******T</t>
  </si>
  <si>
    <t>RGH090*******T</t>
  </si>
  <si>
    <t>RGH102*******T</t>
  </si>
  <si>
    <t>RGH110*******T</t>
  </si>
  <si>
    <t>RGH120*******T</t>
  </si>
  <si>
    <t>RGH150*******T</t>
  </si>
  <si>
    <t>RAH181*0*****T</t>
  </si>
  <si>
    <t>RAH210*0*****T</t>
  </si>
  <si>
    <t>RAH240*0*****T</t>
  </si>
  <si>
    <t>RAH300*0*****T</t>
  </si>
  <si>
    <t>RAH090*0*****T</t>
  </si>
  <si>
    <t>RAH102*0*****T</t>
  </si>
  <si>
    <t>RAH110*0*****T</t>
  </si>
  <si>
    <t>RAH120*0*****T</t>
  </si>
  <si>
    <t>RAH150*0*****T</t>
  </si>
  <si>
    <t>2 Spd IEER</t>
  </si>
  <si>
    <t>Landmark</t>
  </si>
  <si>
    <t>KGA092S4M</t>
  </si>
  <si>
    <t>KGA092H4M</t>
  </si>
  <si>
    <t>KGA102S4M</t>
  </si>
  <si>
    <t>KGA102H4M</t>
  </si>
  <si>
    <t>KGA120S4M</t>
  </si>
  <si>
    <t>KGA120H4M</t>
  </si>
  <si>
    <t>KGA150S4M</t>
  </si>
  <si>
    <t>KGA180S4M</t>
  </si>
  <si>
    <t>KGA210S4M</t>
  </si>
  <si>
    <t>KGA240S4M</t>
  </si>
  <si>
    <t>KGA300S4M</t>
  </si>
  <si>
    <t>KGA156H4M</t>
  </si>
  <si>
    <t>KGA180H4M</t>
  </si>
  <si>
    <t>KGA210H4M</t>
  </si>
  <si>
    <t>KGA240H4M</t>
  </si>
  <si>
    <t>KGA300H4M</t>
  </si>
  <si>
    <t>Raider</t>
  </si>
  <si>
    <t>ZGA092S4M</t>
  </si>
  <si>
    <t>ZGA102S4M</t>
  </si>
  <si>
    <t>ZGA120S4M</t>
  </si>
  <si>
    <t>ZGA150S4M</t>
  </si>
  <si>
    <t>LGH180U4M</t>
  </si>
  <si>
    <t>Emergence Ultra</t>
  </si>
  <si>
    <t>LGH152U4M</t>
  </si>
  <si>
    <t/>
  </si>
  <si>
    <t>Classic</t>
  </si>
  <si>
    <t>RLRL-H180*R</t>
  </si>
  <si>
    <t>RLRL-H240*R</t>
  </si>
  <si>
    <t>RLNL-H090*R*******</t>
  </si>
  <si>
    <t>RLNL-H102*R*******</t>
  </si>
  <si>
    <t>RLNL-H120*R*******</t>
  </si>
  <si>
    <t>RLNL-H151*R*******</t>
  </si>
  <si>
    <t>RLRL-H090*R</t>
  </si>
  <si>
    <t>RLRL-H120*R</t>
  </si>
  <si>
    <t>Elec</t>
  </si>
  <si>
    <t>Ruud</t>
  </si>
  <si>
    <t>Gas/Elec</t>
  </si>
  <si>
    <t>McQuay</t>
  </si>
  <si>
    <t>RLRL-C090 (R410A)</t>
  </si>
  <si>
    <t>RLRL-C120 (R410A)</t>
  </si>
  <si>
    <t>ZXE12 (R410A)</t>
  </si>
  <si>
    <t>MPS 010B (R410A)</t>
  </si>
  <si>
    <t>RKNL-C090 (R410A)</t>
  </si>
  <si>
    <t>MPS 007B (R410A)</t>
  </si>
  <si>
    <t>ZYE12 (R410A)</t>
  </si>
  <si>
    <t>ZYG12 (R410A)</t>
  </si>
  <si>
    <t>ZXG12 (R410A)</t>
  </si>
  <si>
    <t>RKNL-C120 (R410A)</t>
  </si>
  <si>
    <t>RKNL-C102 (R410A)</t>
  </si>
  <si>
    <t>MPS 008B (R410A)</t>
  </si>
  <si>
    <t>MPS 012B (R410A)</t>
  </si>
  <si>
    <t>Heat Source</t>
  </si>
  <si>
    <t>Model #</t>
  </si>
  <si>
    <t>Mfgr</t>
  </si>
  <si>
    <t>SGC240H4M</t>
  </si>
  <si>
    <t>RKNL-C240 (R410A)</t>
  </si>
  <si>
    <t>MPS 020B (R410A)</t>
  </si>
  <si>
    <t>RLNL-C180 (R410A)</t>
  </si>
  <si>
    <t>MPS 015B (R410A)</t>
  </si>
  <si>
    <t>RKNL-C210 (R410A)</t>
  </si>
  <si>
    <t>RKNL-C180 (R410A)</t>
  </si>
  <si>
    <t>50A2-020</t>
  </si>
  <si>
    <t>LCH300H4V</t>
  </si>
  <si>
    <t>YPAL051E</t>
  </si>
  <si>
    <t>YPAL051N</t>
  </si>
  <si>
    <t>48A2-030</t>
  </si>
  <si>
    <t>YPAL060E</t>
  </si>
  <si>
    <t>48A2-035</t>
  </si>
  <si>
    <t>50A2-030</t>
  </si>
  <si>
    <t>48A2-027</t>
  </si>
  <si>
    <t>YPAL060N</t>
  </si>
  <si>
    <t>YPAL050E</t>
  </si>
  <si>
    <t>48A2-025</t>
  </si>
  <si>
    <t>YPAL050N</t>
  </si>
  <si>
    <t>50A2-027</t>
  </si>
  <si>
    <t>50A2-025</t>
  </si>
  <si>
    <t>50A2-035</t>
  </si>
  <si>
    <t>LGH300H4V</t>
  </si>
  <si>
    <t>LCH360H4V</t>
  </si>
  <si>
    <t>LGH360H4V</t>
  </si>
  <si>
    <t>50A2-060</t>
  </si>
  <si>
    <t>50A2-040</t>
  </si>
  <si>
    <t>LCH480H4V</t>
  </si>
  <si>
    <t>LGH480H4V</t>
  </si>
  <si>
    <t>LCH420H4V</t>
  </si>
  <si>
    <t>LGH420H4V</t>
  </si>
  <si>
    <t>LGH540S4</t>
  </si>
  <si>
    <t>LGH600S4V</t>
  </si>
  <si>
    <t>LGH480S4V</t>
  </si>
  <si>
    <t>LGH420S4V</t>
  </si>
  <si>
    <t>Yes</t>
  </si>
  <si>
    <t>AAON</t>
  </si>
  <si>
    <t>RN-008-3-*-E6**-***:*******D</t>
  </si>
  <si>
    <t>RN-009-3-*-E6**-***:*******D</t>
  </si>
  <si>
    <t>RN-007-3-*-EB**-000:*******D</t>
  </si>
  <si>
    <t>RN-008-3-*-EB**-000:*******D</t>
  </si>
  <si>
    <t>RN-009-3-*-EB**-000:*******D</t>
  </si>
  <si>
    <t>RN-010-3-*-EB**-000:*******D</t>
  </si>
  <si>
    <t>RN-011-3-*-EB**-000:*******D</t>
  </si>
  <si>
    <t>Electric/Gas</t>
  </si>
  <si>
    <t>RN-007-3-*-EB**-***:*******D</t>
  </si>
  <si>
    <t>RN-008-3-*-EB**-***:*******D</t>
  </si>
  <si>
    <t>RN-009-3-*-EB**-***:*******D</t>
  </si>
  <si>
    <t>RN-010-3-*-EB**-***:*******D</t>
  </si>
  <si>
    <t>RN-011-3-*-EB**-***:*******D</t>
  </si>
  <si>
    <t>RN-013-3-*-EB**-000:*******D</t>
  </si>
  <si>
    <t>RN-013-3-*-EB**-***:*******D</t>
  </si>
  <si>
    <t>RN-015-3-*-EB**-000:*******D</t>
  </si>
  <si>
    <t>RN-015-3-*-EB**-***:*******D</t>
  </si>
  <si>
    <t>RN-016-3-*-EB**-000:*******D</t>
  </si>
  <si>
    <t>RN-016-3-*-EB**-***:*******D</t>
  </si>
  <si>
    <t>RN-018-3-*-EB**-000:*******D</t>
  </si>
  <si>
    <t>RN-018-3-*-EB**-***:*******D</t>
  </si>
  <si>
    <t>RN-020-3-*-EB**-000:*******D</t>
  </si>
  <si>
    <t>RN-020-3-*-EB**-***:*******D</t>
  </si>
  <si>
    <t>RN-025-3-*-EB**-000:*******D</t>
  </si>
  <si>
    <t>RN-025-3-*-EB**-***:*******D</t>
  </si>
  <si>
    <t>RN-030-3-*-EB**-000:*******D</t>
  </si>
  <si>
    <t>RN-030-3-*-EB**-***:*******D</t>
  </si>
  <si>
    <t>Mfr</t>
  </si>
  <si>
    <t>Fan Control (2,M,V)</t>
  </si>
  <si>
    <t>Split or Pkgd</t>
  </si>
  <si>
    <t>ZXE12***3</t>
  </si>
  <si>
    <t>ZXG12***3</t>
  </si>
  <si>
    <t>ZXE14***3</t>
  </si>
  <si>
    <t>ZYE12***3</t>
  </si>
  <si>
    <t>ZYG12***3</t>
  </si>
  <si>
    <t>SCC120H4M</t>
  </si>
  <si>
    <t>SGC120H4M</t>
  </si>
  <si>
    <t>LCH152U*E</t>
  </si>
  <si>
    <t>LGH152U*E</t>
  </si>
  <si>
    <t>LCH152U*M</t>
  </si>
  <si>
    <t>L(G,C)H156H*M</t>
  </si>
  <si>
    <t>L(G,C)H180H*M</t>
  </si>
  <si>
    <t>L(G,C)H210H*M</t>
  </si>
  <si>
    <t>LCH094U*E</t>
  </si>
  <si>
    <t>LCH122U*M</t>
  </si>
  <si>
    <t>L(G,C)H094U*E</t>
  </si>
  <si>
    <t>L(G,C)H094U*M</t>
  </si>
  <si>
    <t>L(G,C)H122U*E</t>
  </si>
  <si>
    <t>L(G,C)H122U*M</t>
  </si>
  <si>
    <t>L(G,C)H102H*M</t>
  </si>
  <si>
    <t>LCH180U*M</t>
  </si>
  <si>
    <t>L(G,C)H420S*V</t>
  </si>
  <si>
    <t>L(G,C)H420H*V</t>
  </si>
  <si>
    <t>L(G,C)H480H*V</t>
  </si>
  <si>
    <t>L(G,C)H480S*V</t>
  </si>
  <si>
    <t>L(G,C)H540S*V</t>
  </si>
  <si>
    <t>LGH242H*V</t>
  </si>
  <si>
    <t>L(G,C)H300S*M</t>
  </si>
  <si>
    <t>L(G,C)H240H*M</t>
  </si>
  <si>
    <t>L(G,C)H240U*M</t>
  </si>
  <si>
    <t>Weathermaker</t>
  </si>
  <si>
    <t>48A2*020*(L,N,P,J,1,2)*</t>
  </si>
  <si>
    <t>48A2*025*(L,N,P,J,1,2)*</t>
  </si>
  <si>
    <t>48A2*027*(N,P,Q,J,1,2)*</t>
  </si>
  <si>
    <t>48A2*030*(N,P,Q,1,2,3)*</t>
  </si>
  <si>
    <t>48A2*035*(P,Q,R,2,3,4)*</t>
  </si>
  <si>
    <t>48A2*040*(P,Q,R,2,3,4)*</t>
  </si>
  <si>
    <t>48A2*050*(Q,R,S,3,4,5)*</t>
  </si>
  <si>
    <t>48A2*060*(R,S,T,4,5,6)*</t>
  </si>
  <si>
    <t>48A3*020********</t>
  </si>
  <si>
    <t>48A3*025********</t>
  </si>
  <si>
    <t>48A3*027********</t>
  </si>
  <si>
    <t>48A3*030********</t>
  </si>
  <si>
    <t>48A3*035********</t>
  </si>
  <si>
    <t>48A3*040********</t>
  </si>
  <si>
    <t>48A3*050********</t>
  </si>
  <si>
    <t>48A3*060********</t>
  </si>
  <si>
    <t>Aaon</t>
  </si>
  <si>
    <t>Source</t>
  </si>
  <si>
    <t>Currently for Sale</t>
  </si>
  <si>
    <t>EE Participation</t>
  </si>
  <si>
    <t>Catalogue</t>
  </si>
  <si>
    <t>Heat Type for Chart</t>
  </si>
  <si>
    <t>Elec/None</t>
  </si>
  <si>
    <t>Min IEER</t>
  </si>
  <si>
    <t>Heat</t>
  </si>
  <si>
    <t>Code</t>
  </si>
  <si>
    <t>These are systems that do not meet code requirements</t>
  </si>
  <si>
    <t>These systems appear to be multispeed or variable speed</t>
  </si>
  <si>
    <t>Code EER</t>
  </si>
  <si>
    <t>Code IEER</t>
  </si>
  <si>
    <t>Pass Code?</t>
  </si>
  <si>
    <t>1 speed</t>
  </si>
  <si>
    <t>Verified in Carrier catalog 48HC-17-28-01PD, 6/2014</t>
  </si>
  <si>
    <t>Verified in Carrier literature: 48HC-17-28-01PD.pdf</t>
  </si>
  <si>
    <t>65 to 134 kBtuh</t>
  </si>
  <si>
    <t>Minimum IEER for Gas AC units, 65 to 134 kBtuh</t>
  </si>
  <si>
    <t>135 to 239 kBtuh</t>
  </si>
  <si>
    <t>Nom Cap Tons</t>
  </si>
  <si>
    <t>Rated EER</t>
  </si>
  <si>
    <t>240 to 759 kBtuh</t>
  </si>
  <si>
    <t>Minimum IEER for Gas AC units, 135 to 239 kBtuh</t>
  </si>
  <si>
    <t>Minimum IEER for AC units w/o heat, 240 to 749 kBtuh</t>
  </si>
  <si>
    <t>Minimum IEER for AC units w/o heat, &gt;= 760 kBtuh</t>
  </si>
  <si>
    <t>Minimum IEER for Gas AC units, 240 to 749 kBtuh</t>
  </si>
  <si>
    <t>Minimum IEER for Gas AC units, &gt;= 760 kBtuh</t>
  </si>
  <si>
    <t>AC Units, 65 to 134 kBtuh</t>
  </si>
  <si>
    <t>(based on market data for 240 to 759 kBtuh systems)</t>
  </si>
  <si>
    <t>Systems that fail to meed T24-2016 code</t>
  </si>
  <si>
    <t>Systems that appear to be multi-speed or variable speed</t>
  </si>
  <si>
    <t>Systems that appear to be single speed</t>
  </si>
  <si>
    <t>AC Units, 135 to 239 kBtuh</t>
  </si>
  <si>
    <t>AC Units, 240 to 759 kBtuh</t>
  </si>
  <si>
    <t>EER and IEER Market Data Published with DEER 2016</t>
  </si>
  <si>
    <t>New market data provided by PG&amp;E for 65 to 134 kBtuh systems</t>
  </si>
  <si>
    <t>New market data provided by PG&amp;E for 135to 239 kBtuh systems</t>
  </si>
  <si>
    <t>New market data provided by PG&amp;E for 240 to 760 kBtuh systems</t>
  </si>
  <si>
    <t>Tier</t>
  </si>
  <si>
    <t>Market Data for Rated IEER vs EER Taken from DEER2016 Survey and PG&amp;E Survey</t>
  </si>
  <si>
    <t>Specified in mfg literature as 1 speed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</si>
</sst>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C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0" xfId="1" applyNumberFormat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3" fontId="5" fillId="0" borderId="0" xfId="1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6" fillId="0" borderId="0" xfId="0" applyFont="1"/>
    <xf numFmtId="0" fontId="3" fillId="0" borderId="0" xfId="0" applyFont="1"/>
    <xf numFmtId="0" fontId="7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8696B"/>
      <color rgb="FFFDCFD0"/>
      <color rgb="FFFBA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5603674540683"/>
          <c:y val="0.1389897381960829"/>
          <c:w val="0.80283573928258967"/>
          <c:h val="0.69059723130276573"/>
        </c:manualLayout>
      </c:layout>
      <c:scatterChart>
        <c:scatterStyle val="lineMarker"/>
        <c:varyColors val="0"/>
        <c:ser>
          <c:idx val="0"/>
          <c:order val="0"/>
          <c:tx>
            <c:v>PGE Gas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PGE_65to135!$L$25:$L$70</c:f>
              <c:numCache>
                <c:formatCode>0.0</c:formatCode>
                <c:ptCount val="46"/>
                <c:pt idx="0">
                  <c:v>11.3</c:v>
                </c:pt>
                <c:pt idx="1">
                  <c:v>12.4</c:v>
                </c:pt>
                <c:pt idx="2">
                  <c:v>12.5</c:v>
                </c:pt>
                <c:pt idx="3">
                  <c:v>12.6</c:v>
                </c:pt>
                <c:pt idx="4">
                  <c:v>13.1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11.1</c:v>
                </c:pt>
                <c:pt idx="20">
                  <c:v>11.1</c:v>
                </c:pt>
                <c:pt idx="21">
                  <c:v>11.1</c:v>
                </c:pt>
                <c:pt idx="22">
                  <c:v>11.3</c:v>
                </c:pt>
                <c:pt idx="23">
                  <c:v>11.3</c:v>
                </c:pt>
                <c:pt idx="24">
                  <c:v>11.3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12.1</c:v>
                </c:pt>
                <c:pt idx="37">
                  <c:v>12.2</c:v>
                </c:pt>
                <c:pt idx="38">
                  <c:v>12.5</c:v>
                </c:pt>
                <c:pt idx="39">
                  <c:v>12.5</c:v>
                </c:pt>
                <c:pt idx="40">
                  <c:v>11.9</c:v>
                </c:pt>
                <c:pt idx="41" formatCode="General">
                  <c:v>12.1</c:v>
                </c:pt>
                <c:pt idx="42">
                  <c:v>12.4</c:v>
                </c:pt>
                <c:pt idx="43">
                  <c:v>12.4</c:v>
                </c:pt>
                <c:pt idx="44" formatCode="General">
                  <c:v>12.7</c:v>
                </c:pt>
                <c:pt idx="45" formatCode="General">
                  <c:v>13.8</c:v>
                </c:pt>
              </c:numCache>
            </c:numRef>
          </c:xVal>
          <c:yVal>
            <c:numRef>
              <c:f>PGE_65to135!$M$25:$M$70</c:f>
              <c:numCache>
                <c:formatCode>0.0</c:formatCode>
                <c:ptCount val="46"/>
                <c:pt idx="0">
                  <c:v>13</c:v>
                </c:pt>
                <c:pt idx="1">
                  <c:v>14.7</c:v>
                </c:pt>
                <c:pt idx="2">
                  <c:v>14.7</c:v>
                </c:pt>
                <c:pt idx="3">
                  <c:v>14.5</c:v>
                </c:pt>
                <c:pt idx="4">
                  <c:v>15.5</c:v>
                </c:pt>
                <c:pt idx="5">
                  <c:v>12.8</c:v>
                </c:pt>
                <c:pt idx="6">
                  <c:v>12.8</c:v>
                </c:pt>
                <c:pt idx="7">
                  <c:v>12.8</c:v>
                </c:pt>
                <c:pt idx="8">
                  <c:v>12.8</c:v>
                </c:pt>
                <c:pt idx="9">
                  <c:v>12.8</c:v>
                </c:pt>
                <c:pt idx="10">
                  <c:v>12.8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 formatCode="General">
                  <c:v>14.4</c:v>
                </c:pt>
                <c:pt idx="18" formatCode="General">
                  <c:v>14.4</c:v>
                </c:pt>
                <c:pt idx="19">
                  <c:v>12.8</c:v>
                </c:pt>
                <c:pt idx="20">
                  <c:v>12.8</c:v>
                </c:pt>
                <c:pt idx="21">
                  <c:v>12.8</c:v>
                </c:pt>
                <c:pt idx="22">
                  <c:v>12.8</c:v>
                </c:pt>
                <c:pt idx="23">
                  <c:v>13</c:v>
                </c:pt>
                <c:pt idx="24">
                  <c:v>13.4</c:v>
                </c:pt>
                <c:pt idx="25">
                  <c:v>13.8</c:v>
                </c:pt>
                <c:pt idx="26">
                  <c:v>13.8</c:v>
                </c:pt>
                <c:pt idx="27">
                  <c:v>13.8</c:v>
                </c:pt>
                <c:pt idx="28">
                  <c:v>13.8</c:v>
                </c:pt>
                <c:pt idx="29">
                  <c:v>13.8</c:v>
                </c:pt>
                <c:pt idx="30">
                  <c:v>13.8</c:v>
                </c:pt>
                <c:pt idx="31">
                  <c:v>13.8</c:v>
                </c:pt>
                <c:pt idx="32">
                  <c:v>13.8</c:v>
                </c:pt>
                <c:pt idx="33">
                  <c:v>14.3</c:v>
                </c:pt>
                <c:pt idx="34">
                  <c:v>14.3</c:v>
                </c:pt>
                <c:pt idx="35">
                  <c:v>14.3</c:v>
                </c:pt>
                <c:pt idx="36">
                  <c:v>14.7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13.9</c:v>
                </c:pt>
                <c:pt idx="41" formatCode="General">
                  <c:v>14</c:v>
                </c:pt>
                <c:pt idx="42">
                  <c:v>14</c:v>
                </c:pt>
                <c:pt idx="43">
                  <c:v>14.8</c:v>
                </c:pt>
                <c:pt idx="44" formatCode="General">
                  <c:v>15.4</c:v>
                </c:pt>
                <c:pt idx="45" formatCode="General">
                  <c:v>16.8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6F-4729-A50C-F3F9274C8B65}"/>
            </c:ext>
          </c:extLst>
        </c:ser>
        <c:ser>
          <c:idx val="2"/>
          <c:order val="1"/>
          <c:tx>
            <c:v>DEER16 Gas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DEER2016!$F$5:$F$17</c:f>
              <c:numCache>
                <c:formatCode>0.0</c:formatCode>
                <c:ptCount val="13"/>
                <c:pt idx="0">
                  <c:v>11</c:v>
                </c:pt>
                <c:pt idx="1">
                  <c:v>12.5</c:v>
                </c:pt>
                <c:pt idx="2">
                  <c:v>12.2</c:v>
                </c:pt>
                <c:pt idx="3">
                  <c:v>12</c:v>
                </c:pt>
                <c:pt idx="4">
                  <c:v>11.2</c:v>
                </c:pt>
                <c:pt idx="5">
                  <c:v>11.2</c:v>
                </c:pt>
                <c:pt idx="6">
                  <c:v>11.2</c:v>
                </c:pt>
                <c:pt idx="7">
                  <c:v>11</c:v>
                </c:pt>
                <c:pt idx="8">
                  <c:v>11.2</c:v>
                </c:pt>
                <c:pt idx="9">
                  <c:v>11.2</c:v>
                </c:pt>
                <c:pt idx="10">
                  <c:v>12.5</c:v>
                </c:pt>
                <c:pt idx="11">
                  <c:v>11</c:v>
                </c:pt>
                <c:pt idx="12">
                  <c:v>11.5</c:v>
                </c:pt>
              </c:numCache>
            </c:numRef>
          </c:xVal>
          <c:yVal>
            <c:numRef>
              <c:f>DEER2016!$G$5:$G$17</c:f>
              <c:numCache>
                <c:formatCode>0.0</c:formatCode>
                <c:ptCount val="13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13.8</c:v>
                </c:pt>
                <c:pt idx="4">
                  <c:v>14.5</c:v>
                </c:pt>
                <c:pt idx="5">
                  <c:v>14.4</c:v>
                </c:pt>
                <c:pt idx="6">
                  <c:v>14.6</c:v>
                </c:pt>
                <c:pt idx="7">
                  <c:v>13.5</c:v>
                </c:pt>
                <c:pt idx="8">
                  <c:v>14.4</c:v>
                </c:pt>
                <c:pt idx="9">
                  <c:v>14.4</c:v>
                </c:pt>
                <c:pt idx="10">
                  <c:v>15.6</c:v>
                </c:pt>
                <c:pt idx="11">
                  <c:v>14.4</c:v>
                </c:pt>
                <c:pt idx="12">
                  <c:v>14.4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6F-4729-A50C-F3F9274C8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252856"/>
        <c:axId val="312252464"/>
      </c:scatterChart>
      <c:valAx>
        <c:axId val="312252856"/>
        <c:scaling>
          <c:orientation val="minMax"/>
          <c:min val="1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Rated EER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52464"/>
        <c:crosses val="autoZero"/>
        <c:crossBetween val="midCat"/>
      </c:valAx>
      <c:valAx>
        <c:axId val="312252464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Rated IEER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52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PGE Gas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PGE_135to240!$L$21:$L$63</c:f>
              <c:numCache>
                <c:formatCode>0.0</c:formatCode>
                <c:ptCount val="43"/>
                <c:pt idx="0">
                  <c:v>10.8</c:v>
                </c:pt>
                <c:pt idx="1">
                  <c:v>10.8</c:v>
                </c:pt>
                <c:pt idx="2">
                  <c:v>10.8</c:v>
                </c:pt>
                <c:pt idx="3">
                  <c:v>10.8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  <c:pt idx="7">
                  <c:v>10.8</c:v>
                </c:pt>
                <c:pt idx="8">
                  <c:v>10.8</c:v>
                </c:pt>
                <c:pt idx="9">
                  <c:v>10.8</c:v>
                </c:pt>
                <c:pt idx="10">
                  <c:v>10.8</c:v>
                </c:pt>
                <c:pt idx="11">
                  <c:v>10.8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11.3</c:v>
                </c:pt>
                <c:pt idx="19">
                  <c:v>11.8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12.1</c:v>
                </c:pt>
                <c:pt idx="35">
                  <c:v>12.1</c:v>
                </c:pt>
                <c:pt idx="36">
                  <c:v>12.1</c:v>
                </c:pt>
                <c:pt idx="37">
                  <c:v>12.2</c:v>
                </c:pt>
                <c:pt idx="38">
                  <c:v>12.2</c:v>
                </c:pt>
                <c:pt idx="39">
                  <c:v>12.2</c:v>
                </c:pt>
                <c:pt idx="40">
                  <c:v>12.3</c:v>
                </c:pt>
                <c:pt idx="41">
                  <c:v>12.3</c:v>
                </c:pt>
                <c:pt idx="42">
                  <c:v>12.4</c:v>
                </c:pt>
              </c:numCache>
            </c:numRef>
          </c:xVal>
          <c:yVal>
            <c:numRef>
              <c:f>PGE_135to240!$M$21:$M$63</c:f>
              <c:numCache>
                <c:formatCode>0.0</c:formatCode>
                <c:ptCount val="43"/>
                <c:pt idx="0">
                  <c:v>12.4</c:v>
                </c:pt>
                <c:pt idx="1">
                  <c:v>12.4</c:v>
                </c:pt>
                <c:pt idx="2">
                  <c:v>12.4</c:v>
                </c:pt>
                <c:pt idx="3">
                  <c:v>12.6</c:v>
                </c:pt>
                <c:pt idx="4">
                  <c:v>12.6</c:v>
                </c:pt>
                <c:pt idx="5">
                  <c:v>12.7</c:v>
                </c:pt>
                <c:pt idx="6">
                  <c:v>12.7</c:v>
                </c:pt>
                <c:pt idx="7">
                  <c:v>12.7</c:v>
                </c:pt>
                <c:pt idx="8">
                  <c:v>12.7</c:v>
                </c:pt>
                <c:pt idx="9">
                  <c:v>12.7</c:v>
                </c:pt>
                <c:pt idx="10">
                  <c:v>13</c:v>
                </c:pt>
                <c:pt idx="11">
                  <c:v>13.1</c:v>
                </c:pt>
                <c:pt idx="12">
                  <c:v>12.8</c:v>
                </c:pt>
                <c:pt idx="13">
                  <c:v>12.8</c:v>
                </c:pt>
                <c:pt idx="14">
                  <c:v>12.9</c:v>
                </c:pt>
                <c:pt idx="15">
                  <c:v>13.1</c:v>
                </c:pt>
                <c:pt idx="16">
                  <c:v>13.2</c:v>
                </c:pt>
                <c:pt idx="17">
                  <c:v>13.5</c:v>
                </c:pt>
                <c:pt idx="18" formatCode="General">
                  <c:v>13.2</c:v>
                </c:pt>
                <c:pt idx="19">
                  <c:v>14</c:v>
                </c:pt>
                <c:pt idx="20">
                  <c:v>13.5</c:v>
                </c:pt>
                <c:pt idx="21">
                  <c:v>13.5</c:v>
                </c:pt>
                <c:pt idx="22">
                  <c:v>13.5</c:v>
                </c:pt>
                <c:pt idx="23">
                  <c:v>13.6</c:v>
                </c:pt>
                <c:pt idx="24">
                  <c:v>13.6</c:v>
                </c:pt>
                <c:pt idx="25">
                  <c:v>13.6</c:v>
                </c:pt>
                <c:pt idx="26">
                  <c:v>13.7</c:v>
                </c:pt>
                <c:pt idx="27">
                  <c:v>13.7</c:v>
                </c:pt>
                <c:pt idx="28">
                  <c:v>13.8</c:v>
                </c:pt>
                <c:pt idx="29">
                  <c:v>14</c:v>
                </c:pt>
                <c:pt idx="30">
                  <c:v>14</c:v>
                </c:pt>
                <c:pt idx="31">
                  <c:v>14.1</c:v>
                </c:pt>
                <c:pt idx="32">
                  <c:v>14.1</c:v>
                </c:pt>
                <c:pt idx="33">
                  <c:v>14.5</c:v>
                </c:pt>
                <c:pt idx="34">
                  <c:v>14.4</c:v>
                </c:pt>
                <c:pt idx="35">
                  <c:v>15</c:v>
                </c:pt>
                <c:pt idx="36">
                  <c:v>15</c:v>
                </c:pt>
                <c:pt idx="37">
                  <c:v>13.9</c:v>
                </c:pt>
                <c:pt idx="38">
                  <c:v>13.9</c:v>
                </c:pt>
                <c:pt idx="39">
                  <c:v>13.9</c:v>
                </c:pt>
                <c:pt idx="40" formatCode="General">
                  <c:v>14.2</c:v>
                </c:pt>
                <c:pt idx="41">
                  <c:v>14.8</c:v>
                </c:pt>
                <c:pt idx="42">
                  <c:v>14.3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F5-4273-A03A-6D034BE7EF68}"/>
            </c:ext>
          </c:extLst>
        </c:ser>
        <c:ser>
          <c:idx val="2"/>
          <c:order val="1"/>
          <c:tx>
            <c:v>DEER16 Gas</c:v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DEER2016!$F$25:$F$38</c:f>
              <c:numCache>
                <c:formatCode>0.0</c:formatCode>
                <c:ptCount val="14"/>
                <c:pt idx="0">
                  <c:v>10.8</c:v>
                </c:pt>
                <c:pt idx="1">
                  <c:v>10.8</c:v>
                </c:pt>
                <c:pt idx="2">
                  <c:v>10.8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11</c:v>
                </c:pt>
                <c:pt idx="9">
                  <c:v>11.1</c:v>
                </c:pt>
                <c:pt idx="10">
                  <c:v>11.1</c:v>
                </c:pt>
                <c:pt idx="11">
                  <c:v>11.1</c:v>
                </c:pt>
                <c:pt idx="12">
                  <c:v>11.1</c:v>
                </c:pt>
                <c:pt idx="13">
                  <c:v>11.6</c:v>
                </c:pt>
              </c:numCache>
            </c:numRef>
          </c:xVal>
          <c:yVal>
            <c:numRef>
              <c:f>DEER2016!$G$25:$G$38</c:f>
              <c:numCache>
                <c:formatCode>0.0</c:formatCode>
                <c:ptCount val="14"/>
                <c:pt idx="0">
                  <c:v>12.8</c:v>
                </c:pt>
                <c:pt idx="1">
                  <c:v>13</c:v>
                </c:pt>
                <c:pt idx="2">
                  <c:v>13.1</c:v>
                </c:pt>
                <c:pt idx="3">
                  <c:v>13.7</c:v>
                </c:pt>
                <c:pt idx="4">
                  <c:v>14</c:v>
                </c:pt>
                <c:pt idx="5">
                  <c:v>14.1</c:v>
                </c:pt>
                <c:pt idx="6">
                  <c:v>14.5</c:v>
                </c:pt>
                <c:pt idx="7">
                  <c:v>16.600000000000001</c:v>
                </c:pt>
                <c:pt idx="8">
                  <c:v>13.5</c:v>
                </c:pt>
                <c:pt idx="9">
                  <c:v>14.6</c:v>
                </c:pt>
                <c:pt idx="10">
                  <c:v>14.8</c:v>
                </c:pt>
                <c:pt idx="11">
                  <c:v>14.4</c:v>
                </c:pt>
                <c:pt idx="12">
                  <c:v>14.8</c:v>
                </c:pt>
                <c:pt idx="13">
                  <c:v>14.5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F5-4273-A03A-6D034BE7E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254816"/>
        <c:axId val="312256776"/>
      </c:scatterChart>
      <c:valAx>
        <c:axId val="312254816"/>
        <c:scaling>
          <c:orientation val="minMax"/>
          <c:min val="1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Rated EER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56776"/>
        <c:crosses val="autoZero"/>
        <c:crossBetween val="midCat"/>
      </c:valAx>
      <c:valAx>
        <c:axId val="312256776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Rated IEER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5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PGE Gas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'PGE_240+'!$L$18:$L$65</c:f>
              <c:numCache>
                <c:formatCode>0.0</c:formatCode>
                <c:ptCount val="48"/>
                <c:pt idx="0">
                  <c:v>9.8000000000000007</c:v>
                </c:pt>
                <c:pt idx="1">
                  <c:v>9.8000000000000007</c:v>
                </c:pt>
                <c:pt idx="2">
                  <c:v>9.8000000000000007</c:v>
                </c:pt>
                <c:pt idx="3">
                  <c:v>9.8000000000000007</c:v>
                </c:pt>
                <c:pt idx="4">
                  <c:v>9.8000000000000007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10.1</c:v>
                </c:pt>
                <c:pt idx="19">
                  <c:v>10.1</c:v>
                </c:pt>
                <c:pt idx="20">
                  <c:v>10.1</c:v>
                </c:pt>
                <c:pt idx="21">
                  <c:v>10.1</c:v>
                </c:pt>
                <c:pt idx="22">
                  <c:v>10.1</c:v>
                </c:pt>
                <c:pt idx="23">
                  <c:v>10.199999999999999</c:v>
                </c:pt>
                <c:pt idx="24">
                  <c:v>10.199999999999999</c:v>
                </c:pt>
                <c:pt idx="25">
                  <c:v>10.3</c:v>
                </c:pt>
                <c:pt idx="26">
                  <c:v>10.5</c:v>
                </c:pt>
                <c:pt idx="27">
                  <c:v>10.5</c:v>
                </c:pt>
                <c:pt idx="28">
                  <c:v>10.6</c:v>
                </c:pt>
                <c:pt idx="29">
                  <c:v>10.6</c:v>
                </c:pt>
                <c:pt idx="30">
                  <c:v>10.7</c:v>
                </c:pt>
                <c:pt idx="31">
                  <c:v>10.8</c:v>
                </c:pt>
                <c:pt idx="32">
                  <c:v>10.8</c:v>
                </c:pt>
                <c:pt idx="33">
                  <c:v>10.8</c:v>
                </c:pt>
                <c:pt idx="34">
                  <c:v>10.8</c:v>
                </c:pt>
                <c:pt idx="35">
                  <c:v>10.8</c:v>
                </c:pt>
                <c:pt idx="36">
                  <c:v>11</c:v>
                </c:pt>
                <c:pt idx="37">
                  <c:v>11</c:v>
                </c:pt>
                <c:pt idx="38">
                  <c:v>11.1</c:v>
                </c:pt>
                <c:pt idx="39">
                  <c:v>11.2</c:v>
                </c:pt>
                <c:pt idx="40">
                  <c:v>11.2</c:v>
                </c:pt>
                <c:pt idx="41">
                  <c:v>11.6</c:v>
                </c:pt>
                <c:pt idx="42">
                  <c:v>11.6</c:v>
                </c:pt>
                <c:pt idx="43">
                  <c:v>12</c:v>
                </c:pt>
                <c:pt idx="44">
                  <c:v>12</c:v>
                </c:pt>
                <c:pt idx="45">
                  <c:v>12</c:v>
                </c:pt>
                <c:pt idx="46">
                  <c:v>12.3</c:v>
                </c:pt>
                <c:pt idx="47">
                  <c:v>12.6</c:v>
                </c:pt>
              </c:numCache>
            </c:numRef>
          </c:xVal>
          <c:yVal>
            <c:numRef>
              <c:f>'PGE_240+'!$M$18:$M$65</c:f>
              <c:numCache>
                <c:formatCode>0.0</c:formatCode>
                <c:ptCount val="48"/>
                <c:pt idx="0">
                  <c:v>11.4</c:v>
                </c:pt>
                <c:pt idx="1">
                  <c:v>11.5</c:v>
                </c:pt>
                <c:pt idx="2">
                  <c:v>11.5</c:v>
                </c:pt>
                <c:pt idx="3">
                  <c:v>11.7</c:v>
                </c:pt>
                <c:pt idx="4">
                  <c:v>11.7</c:v>
                </c:pt>
                <c:pt idx="5">
                  <c:v>11.7</c:v>
                </c:pt>
                <c:pt idx="6">
                  <c:v>11.7</c:v>
                </c:pt>
                <c:pt idx="7">
                  <c:v>11.7</c:v>
                </c:pt>
                <c:pt idx="8">
                  <c:v>11.8</c:v>
                </c:pt>
                <c:pt idx="9">
                  <c:v>11.9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12.3</c:v>
                </c:pt>
                <c:pt idx="15">
                  <c:v>12.3</c:v>
                </c:pt>
                <c:pt idx="16">
                  <c:v>12.4</c:v>
                </c:pt>
                <c:pt idx="17">
                  <c:v>12.8</c:v>
                </c:pt>
                <c:pt idx="18">
                  <c:v>11.4</c:v>
                </c:pt>
                <c:pt idx="19">
                  <c:v>11.7</c:v>
                </c:pt>
                <c:pt idx="20">
                  <c:v>12</c:v>
                </c:pt>
                <c:pt idx="21">
                  <c:v>12.4</c:v>
                </c:pt>
                <c:pt idx="22">
                  <c:v>12.9</c:v>
                </c:pt>
                <c:pt idx="23">
                  <c:v>11.5</c:v>
                </c:pt>
                <c:pt idx="24">
                  <c:v>11.5</c:v>
                </c:pt>
                <c:pt idx="25">
                  <c:v>12.9</c:v>
                </c:pt>
                <c:pt idx="26">
                  <c:v>13.8</c:v>
                </c:pt>
                <c:pt idx="27">
                  <c:v>13.8</c:v>
                </c:pt>
                <c:pt idx="28">
                  <c:v>13.2</c:v>
                </c:pt>
                <c:pt idx="29" formatCode="General">
                  <c:v>13.5</c:v>
                </c:pt>
                <c:pt idx="30">
                  <c:v>13.6</c:v>
                </c:pt>
                <c:pt idx="31">
                  <c:v>12.4</c:v>
                </c:pt>
                <c:pt idx="32">
                  <c:v>12.5</c:v>
                </c:pt>
                <c:pt idx="33">
                  <c:v>13</c:v>
                </c:pt>
                <c:pt idx="34">
                  <c:v>13.5</c:v>
                </c:pt>
                <c:pt idx="35">
                  <c:v>13.7</c:v>
                </c:pt>
                <c:pt idx="36">
                  <c:v>13.6</c:v>
                </c:pt>
                <c:pt idx="37">
                  <c:v>14</c:v>
                </c:pt>
                <c:pt idx="38">
                  <c:v>13.7</c:v>
                </c:pt>
                <c:pt idx="39">
                  <c:v>12.5</c:v>
                </c:pt>
                <c:pt idx="40">
                  <c:v>12.5</c:v>
                </c:pt>
                <c:pt idx="41">
                  <c:v>14.1</c:v>
                </c:pt>
                <c:pt idx="42" formatCode="General">
                  <c:v>14.3</c:v>
                </c:pt>
                <c:pt idx="43">
                  <c:v>13.8</c:v>
                </c:pt>
                <c:pt idx="44">
                  <c:v>13.8</c:v>
                </c:pt>
                <c:pt idx="45">
                  <c:v>14.5</c:v>
                </c:pt>
                <c:pt idx="46">
                  <c:v>15.5</c:v>
                </c:pt>
                <c:pt idx="47">
                  <c:v>16.600000000000001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85-4DBF-B8EF-069C223F04A0}"/>
            </c:ext>
          </c:extLst>
        </c:ser>
        <c:ser>
          <c:idx val="2"/>
          <c:order val="1"/>
          <c:tx>
            <c:v>DEER16 Gas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DEER2016!$F$25:$F$38</c:f>
              <c:numCache>
                <c:formatCode>0.0</c:formatCode>
                <c:ptCount val="14"/>
                <c:pt idx="0">
                  <c:v>10.8</c:v>
                </c:pt>
                <c:pt idx="1">
                  <c:v>10.8</c:v>
                </c:pt>
                <c:pt idx="2">
                  <c:v>10.8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11</c:v>
                </c:pt>
                <c:pt idx="9">
                  <c:v>11.1</c:v>
                </c:pt>
                <c:pt idx="10">
                  <c:v>11.1</c:v>
                </c:pt>
                <c:pt idx="11">
                  <c:v>11.1</c:v>
                </c:pt>
                <c:pt idx="12">
                  <c:v>11.1</c:v>
                </c:pt>
                <c:pt idx="13">
                  <c:v>11.6</c:v>
                </c:pt>
              </c:numCache>
            </c:numRef>
          </c:xVal>
          <c:yVal>
            <c:numRef>
              <c:f>DEER2016!$G$25:$G$38</c:f>
              <c:numCache>
                <c:formatCode>0.0</c:formatCode>
                <c:ptCount val="14"/>
                <c:pt idx="0">
                  <c:v>12.8</c:v>
                </c:pt>
                <c:pt idx="1">
                  <c:v>13</c:v>
                </c:pt>
                <c:pt idx="2">
                  <c:v>13.1</c:v>
                </c:pt>
                <c:pt idx="3">
                  <c:v>13.7</c:v>
                </c:pt>
                <c:pt idx="4">
                  <c:v>14</c:v>
                </c:pt>
                <c:pt idx="5">
                  <c:v>14.1</c:v>
                </c:pt>
                <c:pt idx="6">
                  <c:v>14.5</c:v>
                </c:pt>
                <c:pt idx="7">
                  <c:v>16.600000000000001</c:v>
                </c:pt>
                <c:pt idx="8">
                  <c:v>13.5</c:v>
                </c:pt>
                <c:pt idx="9">
                  <c:v>14.6</c:v>
                </c:pt>
                <c:pt idx="10">
                  <c:v>14.8</c:v>
                </c:pt>
                <c:pt idx="11">
                  <c:v>14.4</c:v>
                </c:pt>
                <c:pt idx="12">
                  <c:v>14.8</c:v>
                </c:pt>
                <c:pt idx="13">
                  <c:v>14.5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85-4DBF-B8EF-069C223F0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250896"/>
        <c:axId val="312251288"/>
      </c:scatterChart>
      <c:valAx>
        <c:axId val="312250896"/>
        <c:scaling>
          <c:orientation val="minMax"/>
          <c:min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Rated EER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51288"/>
        <c:crosses val="autoZero"/>
        <c:crossBetween val="midCat"/>
      </c:valAx>
      <c:valAx>
        <c:axId val="312251288"/>
        <c:scaling>
          <c:orientation val="minMax"/>
          <c:min val="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Rated IEER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50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PGE w/o heat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'PGE_240+'!$L$4:$L$17</c:f>
              <c:numCache>
                <c:formatCode>0.0</c:formatCode>
                <c:ptCount val="14"/>
                <c:pt idx="0">
                  <c:v>10</c:v>
                </c:pt>
                <c:pt idx="1">
                  <c:v>10</c:v>
                </c:pt>
                <c:pt idx="2">
                  <c:v>10.199999999999999</c:v>
                </c:pt>
                <c:pt idx="3">
                  <c:v>10.4</c:v>
                </c:pt>
                <c:pt idx="4">
                  <c:v>10.8</c:v>
                </c:pt>
                <c:pt idx="5">
                  <c:v>11.1</c:v>
                </c:pt>
                <c:pt idx="6">
                  <c:v>11.4</c:v>
                </c:pt>
                <c:pt idx="7">
                  <c:v>11.6</c:v>
                </c:pt>
                <c:pt idx="8">
                  <c:v>11.8</c:v>
                </c:pt>
                <c:pt idx="9">
                  <c:v>12</c:v>
                </c:pt>
                <c:pt idx="10">
                  <c:v>12</c:v>
                </c:pt>
                <c:pt idx="11">
                  <c:v>12.2</c:v>
                </c:pt>
                <c:pt idx="12">
                  <c:v>12.5</c:v>
                </c:pt>
                <c:pt idx="13">
                  <c:v>12.8</c:v>
                </c:pt>
              </c:numCache>
            </c:numRef>
          </c:xVal>
          <c:yVal>
            <c:numRef>
              <c:f>'PGE_240+'!$M$4:$M$17</c:f>
              <c:numCache>
                <c:formatCode>0.0</c:formatCode>
                <c:ptCount val="14"/>
                <c:pt idx="0">
                  <c:v>11.7</c:v>
                </c:pt>
                <c:pt idx="1">
                  <c:v>11.9</c:v>
                </c:pt>
                <c:pt idx="2">
                  <c:v>11.8</c:v>
                </c:pt>
                <c:pt idx="3">
                  <c:v>11.7</c:v>
                </c:pt>
                <c:pt idx="4" formatCode="General">
                  <c:v>13.5</c:v>
                </c:pt>
                <c:pt idx="5">
                  <c:v>14.8</c:v>
                </c:pt>
                <c:pt idx="6">
                  <c:v>12.7</c:v>
                </c:pt>
                <c:pt idx="7">
                  <c:v>14.2</c:v>
                </c:pt>
                <c:pt idx="8" formatCode="General">
                  <c:v>14.3</c:v>
                </c:pt>
                <c:pt idx="9">
                  <c:v>13.7</c:v>
                </c:pt>
                <c:pt idx="10">
                  <c:v>14</c:v>
                </c:pt>
                <c:pt idx="11">
                  <c:v>15</c:v>
                </c:pt>
                <c:pt idx="12" formatCode="General">
                  <c:v>15.5</c:v>
                </c:pt>
                <c:pt idx="13">
                  <c:v>16.8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5C-4A09-A10D-5554ABEA6936}"/>
            </c:ext>
          </c:extLst>
        </c:ser>
        <c:ser>
          <c:idx val="2"/>
          <c:order val="1"/>
          <c:tx>
            <c:v>DEER16 w/o heat</c:v>
          </c:tx>
          <c:spPr>
            <a:ln w="25400" cap="rnd">
              <a:noFill/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DEER2016!$F$57:$F$71</c:f>
              <c:numCache>
                <c:formatCode>0.0</c:formatCode>
                <c:ptCount val="15"/>
                <c:pt idx="0">
                  <c:v>10.1</c:v>
                </c:pt>
                <c:pt idx="1">
                  <c:v>10.1</c:v>
                </c:pt>
                <c:pt idx="2">
                  <c:v>10.1</c:v>
                </c:pt>
                <c:pt idx="3">
                  <c:v>10.1</c:v>
                </c:pt>
                <c:pt idx="4">
                  <c:v>10.1</c:v>
                </c:pt>
                <c:pt idx="5">
                  <c:v>10.1</c:v>
                </c:pt>
                <c:pt idx="6">
                  <c:v>10.1</c:v>
                </c:pt>
                <c:pt idx="7">
                  <c:v>10.199999999999999</c:v>
                </c:pt>
                <c:pt idx="8">
                  <c:v>10.199999999999999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10.5</c:v>
                </c:pt>
                <c:pt idx="12">
                  <c:v>10.8</c:v>
                </c:pt>
                <c:pt idx="13">
                  <c:v>10.8</c:v>
                </c:pt>
                <c:pt idx="14">
                  <c:v>10.8</c:v>
                </c:pt>
              </c:numCache>
            </c:numRef>
          </c:xVal>
          <c:yVal>
            <c:numRef>
              <c:f>DEER2016!$G$57:$G$71</c:f>
              <c:numCache>
                <c:formatCode>0.0</c:formatCode>
                <c:ptCount val="15"/>
                <c:pt idx="0">
                  <c:v>11.83</c:v>
                </c:pt>
                <c:pt idx="1">
                  <c:v>11.9</c:v>
                </c:pt>
                <c:pt idx="2">
                  <c:v>12.3</c:v>
                </c:pt>
                <c:pt idx="3">
                  <c:v>12.4</c:v>
                </c:pt>
                <c:pt idx="4">
                  <c:v>12.4</c:v>
                </c:pt>
                <c:pt idx="5">
                  <c:v>12.5</c:v>
                </c:pt>
                <c:pt idx="6">
                  <c:v>13.2</c:v>
                </c:pt>
                <c:pt idx="7">
                  <c:v>12.3</c:v>
                </c:pt>
                <c:pt idx="8">
                  <c:v>12.5</c:v>
                </c:pt>
                <c:pt idx="9">
                  <c:v>13.1</c:v>
                </c:pt>
                <c:pt idx="10">
                  <c:v>12.17</c:v>
                </c:pt>
                <c:pt idx="11">
                  <c:v>13.1</c:v>
                </c:pt>
                <c:pt idx="12">
                  <c:v>12.5</c:v>
                </c:pt>
                <c:pt idx="13">
                  <c:v>13</c:v>
                </c:pt>
                <c:pt idx="14">
                  <c:v>13.5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5C-4A09-A10D-5554ABEA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251680"/>
        <c:axId val="312253248"/>
      </c:scatterChart>
      <c:valAx>
        <c:axId val="312251680"/>
        <c:scaling>
          <c:orientation val="minMax"/>
          <c:min val="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Rated EER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53248"/>
        <c:crosses val="autoZero"/>
        <c:crossBetween val="midCat"/>
      </c:valAx>
      <c:valAx>
        <c:axId val="312253248"/>
        <c:scaling>
          <c:orientation val="minMax"/>
          <c:min val="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Rated IEER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51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304800</xdr:colOff>
      <xdr:row>17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20</xdr:row>
      <xdr:rowOff>19050</xdr:rowOff>
    </xdr:from>
    <xdr:to>
      <xdr:col>8</xdr:col>
      <xdr:colOff>314325</xdr:colOff>
      <xdr:row>34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37</xdr:row>
      <xdr:rowOff>9525</xdr:rowOff>
    </xdr:from>
    <xdr:to>
      <xdr:col>8</xdr:col>
      <xdr:colOff>346075</xdr:colOff>
      <xdr:row>51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54</xdr:row>
      <xdr:rowOff>9525</xdr:rowOff>
    </xdr:from>
    <xdr:to>
      <xdr:col>8</xdr:col>
      <xdr:colOff>346075</xdr:colOff>
      <xdr:row>68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0.14583</cdr:x>
      <cdr:y>0.6065</cdr:y>
    </cdr:from>
    <cdr:to>
      <cdr:x>0.53958</cdr:x>
      <cdr:y>0.76173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666750" y="1600200"/>
          <a:ext cx="1800225" cy="409576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0.55417</cdr:x>
      <cdr:y>0.29242</cdr:y>
    </cdr:from>
    <cdr:to>
      <cdr:x>0.89583</cdr:x>
      <cdr:y>0.59928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533650" y="771530"/>
          <a:ext cx="1562100" cy="809620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0.2375</cdr:x>
      <cdr:y>0.54209</cdr:y>
    </cdr:from>
    <cdr:to>
      <cdr:x>0.79167</cdr:x>
      <cdr:y>0.77441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1085850" y="1533525"/>
          <a:ext cx="2533650" cy="657227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0.2405</cdr:x>
      <cdr:y>0.60719</cdr:y>
    </cdr:from>
    <cdr:to>
      <cdr:x>0.6741</cdr:x>
      <cdr:y>0.80201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1104900" y="1723478"/>
          <a:ext cx="1992062" cy="552997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0.69661</cdr:x>
      <cdr:y>0.20805</cdr:y>
    </cdr:from>
    <cdr:to>
      <cdr:x>0.91223</cdr:x>
      <cdr:y>0.59396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3200400" y="590551"/>
          <a:ext cx="990600" cy="1095374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0.29648</cdr:x>
      <cdr:y>0.61409</cdr:y>
    </cdr:from>
    <cdr:to>
      <cdr:x>0.70491</cdr:x>
      <cdr:y>0.77517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1362075" y="1743076"/>
          <a:ext cx="1876425" cy="457199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0.70076</cdr:x>
      <cdr:y>0.29195</cdr:y>
    </cdr:from>
    <cdr:to>
      <cdr:x>0.93296</cdr:x>
      <cdr:y>0.61409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3219450" y="828676"/>
          <a:ext cx="1066800" cy="914399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7"/>
  <sheetViews>
    <sheetView workbookViewId="0">
      <selection activeCell="F25" sqref="F25:G25"/>
    </sheetView>
  </sheetViews>
  <sheetFormatPr defaultRowHeight="14.4" x14ac:dyDescent="0.3"/>
  <cols>
    <col min="1" max="1" width="2.88671875" customWidth="1"/>
    <col min="3" max="3" width="17.109375" customWidth="1"/>
    <col min="8" max="8" width="8" customWidth="1"/>
    <col min="9" max="9" width="6.6640625" customWidth="1"/>
    <col min="10" max="10" width="7" customWidth="1"/>
  </cols>
  <sheetData>
    <row r="2" spans="2:13" x14ac:dyDescent="0.3">
      <c r="B2" s="28" t="s">
        <v>409</v>
      </c>
    </row>
    <row r="3" spans="2:13" x14ac:dyDescent="0.3">
      <c r="B3" s="33" t="s">
        <v>402</v>
      </c>
      <c r="C3" s="1"/>
      <c r="D3" s="1"/>
      <c r="E3" s="1"/>
      <c r="F3" s="1"/>
      <c r="G3" s="1"/>
      <c r="H3" s="26"/>
      <c r="I3" s="1"/>
      <c r="J3" s="1"/>
      <c r="K3" s="1"/>
      <c r="L3" s="1"/>
      <c r="M3" s="1"/>
    </row>
    <row r="4" spans="2:13" ht="27.6" x14ac:dyDescent="0.3">
      <c r="B4" s="29" t="s">
        <v>257</v>
      </c>
      <c r="C4" s="29" t="s">
        <v>256</v>
      </c>
      <c r="D4" s="30" t="s">
        <v>394</v>
      </c>
      <c r="E4" s="30" t="s">
        <v>255</v>
      </c>
      <c r="F4" s="31" t="s">
        <v>395</v>
      </c>
      <c r="G4" s="31" t="s">
        <v>202</v>
      </c>
      <c r="H4" s="41" t="s">
        <v>385</v>
      </c>
      <c r="I4" s="41" t="s">
        <v>386</v>
      </c>
      <c r="J4" s="41" t="s">
        <v>387</v>
      </c>
    </row>
    <row r="5" spans="2:13" x14ac:dyDescent="0.3">
      <c r="B5" s="1" t="s">
        <v>14</v>
      </c>
      <c r="C5" s="1" t="s">
        <v>204</v>
      </c>
      <c r="D5" s="2">
        <v>7.5</v>
      </c>
      <c r="E5" s="2" t="s">
        <v>10</v>
      </c>
      <c r="F5" s="3">
        <v>11</v>
      </c>
      <c r="G5" s="3">
        <v>13</v>
      </c>
      <c r="H5" s="2">
        <v>11</v>
      </c>
      <c r="I5" s="2">
        <v>12.7</v>
      </c>
      <c r="J5" s="1" t="str">
        <f t="shared" ref="J5:J21" si="0">IF(OR(F5&lt;H5,G5&lt;I5),"FAIL","OK")</f>
        <v>OK</v>
      </c>
    </row>
    <row r="6" spans="2:13" x14ac:dyDescent="0.3">
      <c r="B6" s="1" t="s">
        <v>14</v>
      </c>
      <c r="C6" s="1" t="s">
        <v>205</v>
      </c>
      <c r="D6" s="2">
        <v>7.5</v>
      </c>
      <c r="E6" s="2" t="s">
        <v>10</v>
      </c>
      <c r="F6" s="3">
        <v>12.5</v>
      </c>
      <c r="G6" s="3">
        <v>14</v>
      </c>
      <c r="H6" s="2">
        <v>11</v>
      </c>
      <c r="I6" s="2">
        <v>12.7</v>
      </c>
      <c r="J6" s="1" t="str">
        <f t="shared" si="0"/>
        <v>OK</v>
      </c>
    </row>
    <row r="7" spans="2:13" x14ac:dyDescent="0.3">
      <c r="B7" s="1" t="s">
        <v>14</v>
      </c>
      <c r="C7" s="1" t="s">
        <v>207</v>
      </c>
      <c r="D7" s="2">
        <v>8.5</v>
      </c>
      <c r="E7" s="2" t="s">
        <v>10</v>
      </c>
      <c r="F7" s="3">
        <v>12.2</v>
      </c>
      <c r="G7" s="3">
        <v>14</v>
      </c>
      <c r="H7" s="2">
        <v>11</v>
      </c>
      <c r="I7" s="2">
        <v>12.7</v>
      </c>
      <c r="J7" s="1" t="str">
        <f t="shared" si="0"/>
        <v>OK</v>
      </c>
    </row>
    <row r="8" spans="2:13" x14ac:dyDescent="0.3">
      <c r="B8" s="1" t="s">
        <v>14</v>
      </c>
      <c r="C8" s="1" t="s">
        <v>209</v>
      </c>
      <c r="D8" s="2">
        <v>10</v>
      </c>
      <c r="E8" s="2" t="s">
        <v>10</v>
      </c>
      <c r="F8" s="3">
        <v>12</v>
      </c>
      <c r="G8" s="3">
        <v>13.8</v>
      </c>
      <c r="H8" s="2">
        <v>11</v>
      </c>
      <c r="I8" s="2">
        <v>12.7</v>
      </c>
      <c r="J8" s="1" t="str">
        <f t="shared" si="0"/>
        <v>OK</v>
      </c>
    </row>
    <row r="9" spans="2:13" x14ac:dyDescent="0.3">
      <c r="B9" s="1" t="s">
        <v>241</v>
      </c>
      <c r="C9" s="1" t="s">
        <v>247</v>
      </c>
      <c r="D9" s="2">
        <v>7</v>
      </c>
      <c r="E9" s="2" t="s">
        <v>240</v>
      </c>
      <c r="F9" s="3">
        <v>11.2</v>
      </c>
      <c r="G9" s="3">
        <v>14.5</v>
      </c>
      <c r="H9" s="2">
        <v>11</v>
      </c>
      <c r="I9" s="2">
        <v>12.7</v>
      </c>
      <c r="J9" s="1" t="str">
        <f t="shared" si="0"/>
        <v>OK</v>
      </c>
    </row>
    <row r="10" spans="2:13" x14ac:dyDescent="0.3">
      <c r="B10" s="1" t="s">
        <v>241</v>
      </c>
      <c r="C10" s="1" t="s">
        <v>253</v>
      </c>
      <c r="D10" s="2">
        <v>8</v>
      </c>
      <c r="E10" s="2" t="s">
        <v>240</v>
      </c>
      <c r="F10" s="3">
        <v>11.2</v>
      </c>
      <c r="G10" s="3">
        <v>14.4</v>
      </c>
      <c r="H10" s="2">
        <v>11</v>
      </c>
      <c r="I10" s="2">
        <v>12.7</v>
      </c>
      <c r="J10" s="1" t="str">
        <f t="shared" si="0"/>
        <v>OK</v>
      </c>
    </row>
    <row r="11" spans="2:13" x14ac:dyDescent="0.3">
      <c r="B11" s="1" t="s">
        <v>241</v>
      </c>
      <c r="C11" s="1" t="s">
        <v>245</v>
      </c>
      <c r="D11" s="2">
        <v>10</v>
      </c>
      <c r="E11" s="2" t="s">
        <v>240</v>
      </c>
      <c r="F11" s="3">
        <v>11.2</v>
      </c>
      <c r="G11" s="3">
        <v>14.6</v>
      </c>
      <c r="H11" s="2">
        <v>11</v>
      </c>
      <c r="I11" s="2">
        <v>12.7</v>
      </c>
      <c r="J11" s="1" t="str">
        <f t="shared" si="0"/>
        <v>OK</v>
      </c>
    </row>
    <row r="12" spans="2:13" x14ac:dyDescent="0.3">
      <c r="B12" s="1" t="s">
        <v>241</v>
      </c>
      <c r="C12" s="1" t="s">
        <v>254</v>
      </c>
      <c r="D12" s="2">
        <v>12</v>
      </c>
      <c r="E12" s="2" t="s">
        <v>240</v>
      </c>
      <c r="F12" s="3">
        <v>11</v>
      </c>
      <c r="G12" s="3">
        <v>13.5</v>
      </c>
      <c r="H12" s="2">
        <v>11</v>
      </c>
      <c r="I12" s="2">
        <v>12.7</v>
      </c>
      <c r="J12" s="1" t="str">
        <f t="shared" si="0"/>
        <v>OK</v>
      </c>
    </row>
    <row r="13" spans="2:13" x14ac:dyDescent="0.3">
      <c r="B13" s="1" t="s">
        <v>239</v>
      </c>
      <c r="C13" s="1" t="s">
        <v>252</v>
      </c>
      <c r="D13" s="2">
        <v>8.5</v>
      </c>
      <c r="E13" s="2" t="s">
        <v>10</v>
      </c>
      <c r="F13" s="3">
        <v>11.2</v>
      </c>
      <c r="G13" s="3">
        <v>14.4</v>
      </c>
      <c r="H13" s="2">
        <v>11</v>
      </c>
      <c r="I13" s="2">
        <v>12.7</v>
      </c>
      <c r="J13" s="1" t="str">
        <f t="shared" si="0"/>
        <v>OK</v>
      </c>
    </row>
    <row r="14" spans="2:13" x14ac:dyDescent="0.3">
      <c r="B14" s="1" t="s">
        <v>239</v>
      </c>
      <c r="C14" s="1" t="s">
        <v>251</v>
      </c>
      <c r="D14" s="2">
        <v>10</v>
      </c>
      <c r="E14" s="2" t="s">
        <v>10</v>
      </c>
      <c r="F14" s="3">
        <v>11.2</v>
      </c>
      <c r="G14" s="3">
        <v>14.4</v>
      </c>
      <c r="H14" s="2">
        <v>11</v>
      </c>
      <c r="I14" s="2">
        <v>12.7</v>
      </c>
      <c r="J14" s="1" t="str">
        <f t="shared" si="0"/>
        <v>OK</v>
      </c>
    </row>
    <row r="15" spans="2:13" x14ac:dyDescent="0.3">
      <c r="B15" s="1" t="s">
        <v>239</v>
      </c>
      <c r="C15" s="1" t="s">
        <v>243</v>
      </c>
      <c r="D15" s="2">
        <v>10</v>
      </c>
      <c r="E15" s="2" t="s">
        <v>10</v>
      </c>
      <c r="F15" s="3">
        <v>12.5</v>
      </c>
      <c r="G15" s="3">
        <v>15.6</v>
      </c>
      <c r="H15" s="2">
        <v>11</v>
      </c>
      <c r="I15" s="2">
        <v>12.7</v>
      </c>
      <c r="J15" s="1" t="str">
        <f t="shared" si="0"/>
        <v>OK</v>
      </c>
    </row>
    <row r="16" spans="2:13" x14ac:dyDescent="0.3">
      <c r="B16" s="1" t="s">
        <v>39</v>
      </c>
      <c r="C16" s="1" t="s">
        <v>250</v>
      </c>
      <c r="D16" s="2">
        <v>10</v>
      </c>
      <c r="E16" s="2" t="s">
        <v>10</v>
      </c>
      <c r="F16" s="3">
        <v>11</v>
      </c>
      <c r="G16" s="3">
        <v>14.4</v>
      </c>
      <c r="H16" s="2">
        <v>11</v>
      </c>
      <c r="I16" s="2">
        <v>12.7</v>
      </c>
      <c r="J16" s="1" t="str">
        <f t="shared" si="0"/>
        <v>OK</v>
      </c>
    </row>
    <row r="17" spans="2:10" x14ac:dyDescent="0.3">
      <c r="B17" s="1" t="s">
        <v>39</v>
      </c>
      <c r="C17" s="1" t="s">
        <v>249</v>
      </c>
      <c r="D17" s="2">
        <v>10</v>
      </c>
      <c r="E17" s="2" t="s">
        <v>10</v>
      </c>
      <c r="F17" s="3">
        <v>11.5</v>
      </c>
      <c r="G17" s="3">
        <v>14.4</v>
      </c>
      <c r="H17" s="2">
        <v>11</v>
      </c>
      <c r="I17" s="2">
        <v>12.7</v>
      </c>
      <c r="J17" s="1" t="str">
        <f t="shared" si="0"/>
        <v>OK</v>
      </c>
    </row>
    <row r="18" spans="2:10" x14ac:dyDescent="0.3">
      <c r="B18" s="1" t="s">
        <v>239</v>
      </c>
      <c r="C18" s="1" t="s">
        <v>246</v>
      </c>
      <c r="D18" s="2">
        <v>7.5</v>
      </c>
      <c r="E18" s="2" t="s">
        <v>238</v>
      </c>
      <c r="F18" s="3">
        <v>11.2</v>
      </c>
      <c r="G18" s="3">
        <v>14.5</v>
      </c>
      <c r="H18" s="2">
        <v>11.2</v>
      </c>
      <c r="I18" s="2">
        <v>12.9</v>
      </c>
      <c r="J18" s="1" t="str">
        <f t="shared" si="0"/>
        <v>OK</v>
      </c>
    </row>
    <row r="19" spans="2:10" x14ac:dyDescent="0.3">
      <c r="B19" s="1" t="s">
        <v>239</v>
      </c>
      <c r="C19" s="1" t="s">
        <v>242</v>
      </c>
      <c r="D19" s="2">
        <v>7.5</v>
      </c>
      <c r="E19" s="2" t="s">
        <v>238</v>
      </c>
      <c r="F19" s="3">
        <v>13</v>
      </c>
      <c r="G19" s="3">
        <v>15.8</v>
      </c>
      <c r="H19" s="2">
        <v>11.2</v>
      </c>
      <c r="I19" s="2">
        <v>12.9</v>
      </c>
      <c r="J19" s="1" t="str">
        <f t="shared" si="0"/>
        <v>OK</v>
      </c>
    </row>
    <row r="20" spans="2:10" x14ac:dyDescent="0.3">
      <c r="B20" s="1" t="s">
        <v>39</v>
      </c>
      <c r="C20" s="1" t="s">
        <v>244</v>
      </c>
      <c r="D20" s="2">
        <v>10</v>
      </c>
      <c r="E20" s="2" t="s">
        <v>238</v>
      </c>
      <c r="F20" s="3">
        <v>11.2</v>
      </c>
      <c r="G20" s="3">
        <v>14.8</v>
      </c>
      <c r="H20" s="2">
        <v>11.2</v>
      </c>
      <c r="I20" s="2">
        <v>12.9</v>
      </c>
      <c r="J20" s="1" t="str">
        <f t="shared" si="0"/>
        <v>OK</v>
      </c>
    </row>
    <row r="21" spans="2:10" x14ac:dyDescent="0.3">
      <c r="B21" s="1" t="s">
        <v>39</v>
      </c>
      <c r="C21" s="1" t="s">
        <v>248</v>
      </c>
      <c r="D21" s="2">
        <v>10</v>
      </c>
      <c r="E21" s="2" t="s">
        <v>238</v>
      </c>
      <c r="F21" s="3">
        <v>11.7</v>
      </c>
      <c r="G21" s="3">
        <v>14.4</v>
      </c>
      <c r="H21" s="2">
        <v>11.2</v>
      </c>
      <c r="I21" s="2">
        <v>12.9</v>
      </c>
      <c r="J21" s="1" t="str">
        <f t="shared" si="0"/>
        <v>OK</v>
      </c>
    </row>
    <row r="22" spans="2:10" x14ac:dyDescent="0.3">
      <c r="J22" s="1"/>
    </row>
    <row r="23" spans="2:10" x14ac:dyDescent="0.3">
      <c r="B23" s="33" t="s">
        <v>407</v>
      </c>
      <c r="C23" s="1"/>
      <c r="D23" s="1"/>
      <c r="E23" s="1"/>
      <c r="F23" s="1"/>
      <c r="G23" s="1"/>
      <c r="H23" s="2"/>
      <c r="I23" s="2"/>
      <c r="J23" s="1"/>
    </row>
    <row r="24" spans="2:10" ht="27.6" x14ac:dyDescent="0.3">
      <c r="B24" s="29" t="s">
        <v>257</v>
      </c>
      <c r="C24" s="29" t="s">
        <v>256</v>
      </c>
      <c r="D24" s="30" t="s">
        <v>394</v>
      </c>
      <c r="E24" s="30" t="s">
        <v>255</v>
      </c>
      <c r="F24" s="31" t="s">
        <v>4</v>
      </c>
      <c r="G24" s="31" t="s">
        <v>202</v>
      </c>
      <c r="H24" s="41" t="s">
        <v>385</v>
      </c>
      <c r="I24" s="41" t="s">
        <v>386</v>
      </c>
      <c r="J24" s="41" t="s">
        <v>387</v>
      </c>
    </row>
    <row r="25" spans="2:10" x14ac:dyDescent="0.3">
      <c r="B25" s="1" t="s">
        <v>14</v>
      </c>
      <c r="C25" s="24" t="s">
        <v>211</v>
      </c>
      <c r="D25" s="3">
        <v>15</v>
      </c>
      <c r="E25" s="2" t="s">
        <v>10</v>
      </c>
      <c r="F25" s="3">
        <v>10.8</v>
      </c>
      <c r="G25" s="3">
        <v>12.8</v>
      </c>
      <c r="H25" s="2">
        <v>10.8</v>
      </c>
      <c r="I25" s="2">
        <v>12.2</v>
      </c>
      <c r="J25" s="1" t="str">
        <f t="shared" ref="J25:J39" si="1">IF(OR(F25&lt;H25,G25&lt;I25),"FAIL","OK")</f>
        <v>OK</v>
      </c>
    </row>
    <row r="26" spans="2:10" x14ac:dyDescent="0.3">
      <c r="B26" s="1" t="s">
        <v>14</v>
      </c>
      <c r="C26" s="24" t="s">
        <v>213</v>
      </c>
      <c r="D26" s="3">
        <v>20</v>
      </c>
      <c r="E26" s="2" t="s">
        <v>10</v>
      </c>
      <c r="F26" s="3">
        <v>10.8</v>
      </c>
      <c r="G26" s="3">
        <v>13</v>
      </c>
      <c r="H26" s="2">
        <v>10.8</v>
      </c>
      <c r="I26" s="2">
        <v>12.2</v>
      </c>
      <c r="J26" s="1" t="str">
        <f t="shared" si="1"/>
        <v>OK</v>
      </c>
    </row>
    <row r="27" spans="2:10" x14ac:dyDescent="0.3">
      <c r="B27" s="1" t="s">
        <v>14</v>
      </c>
      <c r="C27" s="24" t="s">
        <v>212</v>
      </c>
      <c r="D27" s="3">
        <v>17.5</v>
      </c>
      <c r="E27" s="2" t="s">
        <v>10</v>
      </c>
      <c r="F27" s="3">
        <v>10.8</v>
      </c>
      <c r="G27" s="3">
        <v>13.1</v>
      </c>
      <c r="H27" s="2">
        <v>10.8</v>
      </c>
      <c r="I27" s="2">
        <v>12.2</v>
      </c>
      <c r="J27" s="1" t="str">
        <f t="shared" si="1"/>
        <v>OK</v>
      </c>
    </row>
    <row r="28" spans="2:10" x14ac:dyDescent="0.3">
      <c r="B28" s="1" t="s">
        <v>14</v>
      </c>
      <c r="C28" s="24" t="s">
        <v>216</v>
      </c>
      <c r="D28" s="3">
        <v>15</v>
      </c>
      <c r="E28" s="2" t="s">
        <v>10</v>
      </c>
      <c r="F28" s="3">
        <v>12</v>
      </c>
      <c r="G28" s="3">
        <v>13.7</v>
      </c>
      <c r="H28" s="2">
        <v>10.8</v>
      </c>
      <c r="I28" s="2">
        <v>12.2</v>
      </c>
      <c r="J28" s="1" t="str">
        <f t="shared" si="1"/>
        <v>OK</v>
      </c>
    </row>
    <row r="29" spans="2:10" x14ac:dyDescent="0.3">
      <c r="B29" s="1" t="s">
        <v>14</v>
      </c>
      <c r="C29" s="24" t="s">
        <v>217</v>
      </c>
      <c r="D29" s="3">
        <v>17.5</v>
      </c>
      <c r="E29" s="2" t="s">
        <v>10</v>
      </c>
      <c r="F29" s="3">
        <v>12</v>
      </c>
      <c r="G29" s="3">
        <v>14</v>
      </c>
      <c r="H29" s="2">
        <v>10.8</v>
      </c>
      <c r="I29" s="2">
        <v>12.2</v>
      </c>
      <c r="J29" s="1" t="str">
        <f t="shared" si="1"/>
        <v>OK</v>
      </c>
    </row>
    <row r="30" spans="2:10" x14ac:dyDescent="0.3">
      <c r="B30" s="1" t="s">
        <v>14</v>
      </c>
      <c r="C30" s="24" t="s">
        <v>215</v>
      </c>
      <c r="D30" s="3">
        <v>13</v>
      </c>
      <c r="E30" s="2" t="s">
        <v>10</v>
      </c>
      <c r="F30" s="3">
        <v>12</v>
      </c>
      <c r="G30" s="3">
        <v>14.1</v>
      </c>
      <c r="H30" s="2">
        <v>10.8</v>
      </c>
      <c r="I30" s="2">
        <v>12.2</v>
      </c>
      <c r="J30" s="1" t="str">
        <f t="shared" si="1"/>
        <v>OK</v>
      </c>
    </row>
    <row r="31" spans="2:10" x14ac:dyDescent="0.3">
      <c r="B31" s="1" t="s">
        <v>14</v>
      </c>
      <c r="C31" s="24" t="s">
        <v>218</v>
      </c>
      <c r="D31" s="3">
        <v>20</v>
      </c>
      <c r="E31" s="2" t="s">
        <v>10</v>
      </c>
      <c r="F31" s="3">
        <v>12</v>
      </c>
      <c r="G31" s="3">
        <v>14.5</v>
      </c>
      <c r="H31" s="2">
        <v>10.8</v>
      </c>
      <c r="I31" s="2">
        <v>12.2</v>
      </c>
      <c r="J31" s="1" t="str">
        <f t="shared" si="1"/>
        <v>OK</v>
      </c>
    </row>
    <row r="32" spans="2:10" x14ac:dyDescent="0.3">
      <c r="B32" s="1" t="s">
        <v>14</v>
      </c>
      <c r="C32" s="24" t="s">
        <v>258</v>
      </c>
      <c r="D32" s="3">
        <v>20</v>
      </c>
      <c r="E32" s="2" t="s">
        <v>10</v>
      </c>
      <c r="F32" s="3">
        <v>12.6</v>
      </c>
      <c r="G32" s="3">
        <v>16.600000000000001</v>
      </c>
      <c r="H32" s="2">
        <v>10.8</v>
      </c>
      <c r="I32" s="2">
        <v>12.2</v>
      </c>
      <c r="J32" s="1" t="str">
        <f t="shared" si="1"/>
        <v>OK</v>
      </c>
    </row>
    <row r="33" spans="2:10" x14ac:dyDescent="0.3">
      <c r="B33" s="1" t="s">
        <v>241</v>
      </c>
      <c r="C33" s="24" t="s">
        <v>254</v>
      </c>
      <c r="D33" s="3">
        <v>12</v>
      </c>
      <c r="E33" s="2" t="s">
        <v>240</v>
      </c>
      <c r="F33" s="3">
        <v>11</v>
      </c>
      <c r="G33" s="3">
        <v>13.5</v>
      </c>
      <c r="H33" s="2">
        <v>10.8</v>
      </c>
      <c r="I33" s="2">
        <v>12.2</v>
      </c>
      <c r="J33" s="1" t="str">
        <f t="shared" si="1"/>
        <v>OK</v>
      </c>
    </row>
    <row r="34" spans="2:10" x14ac:dyDescent="0.3">
      <c r="B34" s="1" t="s">
        <v>241</v>
      </c>
      <c r="C34" s="24" t="s">
        <v>262</v>
      </c>
      <c r="D34" s="3">
        <v>15</v>
      </c>
      <c r="E34" s="2" t="s">
        <v>240</v>
      </c>
      <c r="F34" s="3">
        <v>11.1</v>
      </c>
      <c r="G34" s="3">
        <v>14.6</v>
      </c>
      <c r="H34" s="2">
        <v>10.8</v>
      </c>
      <c r="I34" s="2">
        <v>12.2</v>
      </c>
      <c r="J34" s="1" t="str">
        <f t="shared" si="1"/>
        <v>OK</v>
      </c>
    </row>
    <row r="35" spans="2:10" x14ac:dyDescent="0.3">
      <c r="B35" s="1" t="s">
        <v>241</v>
      </c>
      <c r="C35" s="24" t="s">
        <v>260</v>
      </c>
      <c r="D35" s="3">
        <v>20</v>
      </c>
      <c r="E35" s="2" t="s">
        <v>240</v>
      </c>
      <c r="F35" s="3">
        <v>11.1</v>
      </c>
      <c r="G35" s="3">
        <v>14.8</v>
      </c>
      <c r="H35" s="2">
        <v>10.8</v>
      </c>
      <c r="I35" s="2">
        <v>12.2</v>
      </c>
      <c r="J35" s="1" t="str">
        <f t="shared" si="1"/>
        <v>OK</v>
      </c>
    </row>
    <row r="36" spans="2:10" x14ac:dyDescent="0.3">
      <c r="B36" s="1" t="s">
        <v>239</v>
      </c>
      <c r="C36" s="24" t="s">
        <v>264</v>
      </c>
      <c r="D36" s="3">
        <v>15</v>
      </c>
      <c r="E36" s="2" t="s">
        <v>10</v>
      </c>
      <c r="F36" s="3">
        <v>11.1</v>
      </c>
      <c r="G36" s="3">
        <v>14.4</v>
      </c>
      <c r="H36" s="2">
        <v>10.8</v>
      </c>
      <c r="I36" s="2">
        <v>12.2</v>
      </c>
      <c r="J36" s="1" t="str">
        <f t="shared" si="1"/>
        <v>OK</v>
      </c>
    </row>
    <row r="37" spans="2:10" x14ac:dyDescent="0.3">
      <c r="B37" s="1" t="s">
        <v>239</v>
      </c>
      <c r="C37" s="24" t="s">
        <v>259</v>
      </c>
      <c r="D37" s="3">
        <v>20</v>
      </c>
      <c r="E37" s="2" t="s">
        <v>10</v>
      </c>
      <c r="F37" s="3">
        <v>11.1</v>
      </c>
      <c r="G37" s="3">
        <v>14.8</v>
      </c>
      <c r="H37" s="2">
        <v>10.8</v>
      </c>
      <c r="I37" s="2">
        <v>12.2</v>
      </c>
      <c r="J37" s="1" t="str">
        <f t="shared" si="1"/>
        <v>OK</v>
      </c>
    </row>
    <row r="38" spans="2:10" x14ac:dyDescent="0.3">
      <c r="B38" s="1" t="s">
        <v>239</v>
      </c>
      <c r="C38" s="24" t="s">
        <v>263</v>
      </c>
      <c r="D38" s="3">
        <v>17.5</v>
      </c>
      <c r="E38" s="2" t="s">
        <v>10</v>
      </c>
      <c r="F38" s="3">
        <v>11.6</v>
      </c>
      <c r="G38" s="3">
        <v>14.5</v>
      </c>
      <c r="H38" s="2">
        <v>10.8</v>
      </c>
      <c r="I38" s="2">
        <v>12.2</v>
      </c>
      <c r="J38" s="1" t="str">
        <f t="shared" si="1"/>
        <v>OK</v>
      </c>
    </row>
    <row r="39" spans="2:10" x14ac:dyDescent="0.3">
      <c r="B39" s="1" t="s">
        <v>239</v>
      </c>
      <c r="C39" s="24" t="s">
        <v>261</v>
      </c>
      <c r="D39" s="3">
        <v>15</v>
      </c>
      <c r="E39" s="2" t="s">
        <v>238</v>
      </c>
      <c r="F39" s="3">
        <v>11.1</v>
      </c>
      <c r="G39" s="3">
        <v>14.6</v>
      </c>
      <c r="H39" s="2">
        <v>11</v>
      </c>
      <c r="I39" s="2">
        <v>12.4</v>
      </c>
      <c r="J39" s="1" t="str">
        <f t="shared" si="1"/>
        <v>OK</v>
      </c>
    </row>
    <row r="40" spans="2:10" x14ac:dyDescent="0.3">
      <c r="B40" s="1"/>
      <c r="C40" s="24"/>
      <c r="D40" s="3"/>
      <c r="E40" s="2"/>
      <c r="F40" s="3"/>
      <c r="G40" s="3"/>
      <c r="H40" s="2"/>
      <c r="I40" s="2"/>
      <c r="J40" s="1"/>
    </row>
    <row r="41" spans="2:10" x14ac:dyDescent="0.3">
      <c r="B41" s="1" t="s">
        <v>13</v>
      </c>
      <c r="C41" s="24" t="s">
        <v>265</v>
      </c>
      <c r="D41" s="3">
        <v>20</v>
      </c>
      <c r="E41" s="2" t="s">
        <v>238</v>
      </c>
      <c r="F41" s="3">
        <v>10.3</v>
      </c>
      <c r="G41" s="3">
        <v>11.8</v>
      </c>
      <c r="H41" s="2">
        <v>11</v>
      </c>
      <c r="I41" s="2">
        <v>12.4</v>
      </c>
      <c r="J41" s="1" t="str">
        <f>IF(OR(F41&lt;H41,G41&lt;I41),"FAIL","OK")</f>
        <v>FAIL</v>
      </c>
    </row>
    <row r="43" spans="2:10" x14ac:dyDescent="0.3">
      <c r="B43" s="33" t="s">
        <v>408</v>
      </c>
    </row>
    <row r="44" spans="2:10" ht="27.6" x14ac:dyDescent="0.3">
      <c r="B44" s="29" t="s">
        <v>257</v>
      </c>
      <c r="C44" s="32" t="s">
        <v>256</v>
      </c>
      <c r="D44" s="30" t="s">
        <v>394</v>
      </c>
      <c r="E44" s="30" t="s">
        <v>255</v>
      </c>
      <c r="F44" s="31" t="s">
        <v>4</v>
      </c>
      <c r="G44" s="31" t="s">
        <v>202</v>
      </c>
      <c r="H44" s="41" t="s">
        <v>385</v>
      </c>
      <c r="I44" s="41" t="s">
        <v>386</v>
      </c>
      <c r="J44" s="41" t="s">
        <v>387</v>
      </c>
    </row>
    <row r="45" spans="2:10" x14ac:dyDescent="0.3">
      <c r="B45" s="1" t="s">
        <v>39</v>
      </c>
      <c r="C45" s="25" t="s">
        <v>274</v>
      </c>
      <c r="D45" s="2">
        <v>60</v>
      </c>
      <c r="E45" s="2" t="s">
        <v>10</v>
      </c>
      <c r="F45" s="3">
        <v>9.8000000000000007</v>
      </c>
      <c r="G45" s="3">
        <v>11.83</v>
      </c>
      <c r="H45" s="2">
        <v>9.8000000000000007</v>
      </c>
      <c r="I45" s="2">
        <v>11.4</v>
      </c>
      <c r="J45" s="1" t="str">
        <f t="shared" ref="J45:J71" si="2">IF(OR(F45&lt;H45,G45&lt;I45),"FAIL","OK")</f>
        <v>OK</v>
      </c>
    </row>
    <row r="46" spans="2:10" x14ac:dyDescent="0.3">
      <c r="B46" s="1" t="s">
        <v>39</v>
      </c>
      <c r="C46" s="25" t="s">
        <v>268</v>
      </c>
      <c r="D46" s="2">
        <v>55</v>
      </c>
      <c r="E46" s="2" t="s">
        <v>10</v>
      </c>
      <c r="F46" s="3">
        <v>9.9</v>
      </c>
      <c r="G46" s="3">
        <v>11.56</v>
      </c>
      <c r="H46" s="2">
        <v>9.8000000000000007</v>
      </c>
      <c r="I46" s="2">
        <v>11.4</v>
      </c>
      <c r="J46" s="1" t="str">
        <f t="shared" si="2"/>
        <v>OK</v>
      </c>
    </row>
    <row r="47" spans="2:10" x14ac:dyDescent="0.3">
      <c r="B47" s="1" t="s">
        <v>14</v>
      </c>
      <c r="C47" s="25" t="s">
        <v>290</v>
      </c>
      <c r="D47" s="2">
        <v>45</v>
      </c>
      <c r="E47" s="2" t="s">
        <v>10</v>
      </c>
      <c r="F47" s="3">
        <v>10</v>
      </c>
      <c r="G47" s="3">
        <v>11.7</v>
      </c>
      <c r="H47" s="2">
        <v>9.8000000000000007</v>
      </c>
      <c r="I47" s="2">
        <v>11.4</v>
      </c>
      <c r="J47" s="1" t="str">
        <f t="shared" si="2"/>
        <v>OK</v>
      </c>
    </row>
    <row r="48" spans="2:10" x14ac:dyDescent="0.3">
      <c r="B48" s="1" t="s">
        <v>13</v>
      </c>
      <c r="C48" s="25" t="s">
        <v>269</v>
      </c>
      <c r="D48" s="2">
        <v>30</v>
      </c>
      <c r="E48" s="2" t="s">
        <v>10</v>
      </c>
      <c r="F48" s="3">
        <v>10</v>
      </c>
      <c r="G48" s="3">
        <v>11.7</v>
      </c>
      <c r="H48" s="2">
        <v>9.8000000000000007</v>
      </c>
      <c r="I48" s="2">
        <v>11.4</v>
      </c>
      <c r="J48" s="1" t="str">
        <f t="shared" si="2"/>
        <v>OK</v>
      </c>
    </row>
    <row r="49" spans="2:10" x14ac:dyDescent="0.3">
      <c r="B49" s="1" t="s">
        <v>13</v>
      </c>
      <c r="C49" s="25" t="s">
        <v>271</v>
      </c>
      <c r="D49" s="2">
        <v>35</v>
      </c>
      <c r="E49" s="2" t="s">
        <v>10</v>
      </c>
      <c r="F49" s="3">
        <v>10</v>
      </c>
      <c r="G49" s="3">
        <v>11.8</v>
      </c>
      <c r="H49" s="2">
        <v>9.8000000000000007</v>
      </c>
      <c r="I49" s="2">
        <v>11.4</v>
      </c>
      <c r="J49" s="1" t="str">
        <f t="shared" si="2"/>
        <v>OK</v>
      </c>
    </row>
    <row r="50" spans="2:10" x14ac:dyDescent="0.3">
      <c r="B50" s="1" t="s">
        <v>13</v>
      </c>
      <c r="C50" s="25" t="s">
        <v>276</v>
      </c>
      <c r="D50" s="2">
        <v>25</v>
      </c>
      <c r="E50" s="2" t="s">
        <v>10</v>
      </c>
      <c r="F50" s="3">
        <v>10</v>
      </c>
      <c r="G50" s="3">
        <v>12</v>
      </c>
      <c r="H50" s="2">
        <v>9.8000000000000007</v>
      </c>
      <c r="I50" s="2">
        <v>11.4</v>
      </c>
      <c r="J50" s="1" t="str">
        <f t="shared" si="2"/>
        <v>OK</v>
      </c>
    </row>
    <row r="51" spans="2:10" x14ac:dyDescent="0.3">
      <c r="B51" s="1" t="s">
        <v>39</v>
      </c>
      <c r="C51" s="25" t="s">
        <v>277</v>
      </c>
      <c r="D51" s="2">
        <v>50</v>
      </c>
      <c r="E51" s="2" t="s">
        <v>10</v>
      </c>
      <c r="F51" s="3">
        <v>10</v>
      </c>
      <c r="G51" s="3">
        <v>12.17</v>
      </c>
      <c r="H51" s="2">
        <v>9.8000000000000007</v>
      </c>
      <c r="I51" s="2">
        <v>11.4</v>
      </c>
      <c r="J51" s="1" t="str">
        <f t="shared" si="2"/>
        <v>OK</v>
      </c>
    </row>
    <row r="52" spans="2:10" x14ac:dyDescent="0.3">
      <c r="B52" s="1" t="s">
        <v>13</v>
      </c>
      <c r="C52" s="25" t="s">
        <v>273</v>
      </c>
      <c r="D52" s="2">
        <v>27</v>
      </c>
      <c r="E52" s="2" t="s">
        <v>10</v>
      </c>
      <c r="F52" s="3">
        <v>10.1</v>
      </c>
      <c r="G52" s="3">
        <v>12</v>
      </c>
      <c r="H52" s="2">
        <v>9.8000000000000007</v>
      </c>
      <c r="I52" s="2">
        <v>11.4</v>
      </c>
      <c r="J52" s="1" t="str">
        <f t="shared" si="2"/>
        <v>OK</v>
      </c>
    </row>
    <row r="53" spans="2:10" x14ac:dyDescent="0.3">
      <c r="B53" s="1" t="s">
        <v>14</v>
      </c>
      <c r="C53" s="25" t="s">
        <v>283</v>
      </c>
      <c r="D53" s="2">
        <v>30</v>
      </c>
      <c r="E53" s="2" t="s">
        <v>10</v>
      </c>
      <c r="F53" s="3">
        <v>10.6</v>
      </c>
      <c r="G53" s="3">
        <v>13.5</v>
      </c>
      <c r="H53" s="2">
        <v>9.8000000000000007</v>
      </c>
      <c r="I53" s="2">
        <v>11.4</v>
      </c>
      <c r="J53" s="1" t="str">
        <f t="shared" si="2"/>
        <v>OK</v>
      </c>
    </row>
    <row r="54" spans="2:10" x14ac:dyDescent="0.3">
      <c r="B54" s="1" t="s">
        <v>14</v>
      </c>
      <c r="C54" s="25" t="s">
        <v>289</v>
      </c>
      <c r="D54" s="2">
        <v>35</v>
      </c>
      <c r="E54" s="2" t="s">
        <v>10</v>
      </c>
      <c r="F54" s="3">
        <v>10.8</v>
      </c>
      <c r="G54" s="3">
        <v>12.5</v>
      </c>
      <c r="H54" s="2">
        <v>9.8000000000000007</v>
      </c>
      <c r="I54" s="2">
        <v>11.4</v>
      </c>
      <c r="J54" s="1" t="str">
        <f t="shared" si="2"/>
        <v>OK</v>
      </c>
    </row>
    <row r="55" spans="2:10" x14ac:dyDescent="0.3">
      <c r="B55" s="1" t="s">
        <v>14</v>
      </c>
      <c r="C55" s="25" t="s">
        <v>287</v>
      </c>
      <c r="D55" s="2">
        <v>40</v>
      </c>
      <c r="E55" s="2" t="s">
        <v>10</v>
      </c>
      <c r="F55" s="3">
        <v>10.8</v>
      </c>
      <c r="G55" s="3">
        <v>13</v>
      </c>
      <c r="H55" s="2">
        <v>9.8000000000000007</v>
      </c>
      <c r="I55" s="2">
        <v>11.4</v>
      </c>
      <c r="J55" s="1" t="str">
        <f t="shared" si="2"/>
        <v>OK</v>
      </c>
    </row>
    <row r="56" spans="2:10" x14ac:dyDescent="0.3">
      <c r="B56" s="1" t="s">
        <v>14</v>
      </c>
      <c r="C56" s="25" t="s">
        <v>281</v>
      </c>
      <c r="D56" s="2">
        <v>25</v>
      </c>
      <c r="E56" s="2" t="s">
        <v>10</v>
      </c>
      <c r="F56" s="3">
        <v>11.6</v>
      </c>
      <c r="G56" s="3">
        <v>14.3</v>
      </c>
      <c r="H56" s="2">
        <v>9.8000000000000007</v>
      </c>
      <c r="I56" s="2">
        <v>11.4</v>
      </c>
      <c r="J56" s="1" t="str">
        <f t="shared" si="2"/>
        <v>OK</v>
      </c>
    </row>
    <row r="57" spans="2:10" x14ac:dyDescent="0.3">
      <c r="B57" s="1" t="s">
        <v>39</v>
      </c>
      <c r="C57" s="25" t="s">
        <v>270</v>
      </c>
      <c r="D57" s="2">
        <v>60</v>
      </c>
      <c r="E57" s="2" t="s">
        <v>238</v>
      </c>
      <c r="F57" s="3">
        <v>10.1</v>
      </c>
      <c r="G57" s="3">
        <v>11.83</v>
      </c>
      <c r="H57" s="2">
        <v>10</v>
      </c>
      <c r="I57" s="2">
        <v>11.6</v>
      </c>
      <c r="J57" s="1" t="str">
        <f t="shared" si="2"/>
        <v>OK</v>
      </c>
    </row>
    <row r="58" spans="2:10" x14ac:dyDescent="0.3">
      <c r="B58" s="1" t="s">
        <v>13</v>
      </c>
      <c r="C58" s="25" t="s">
        <v>272</v>
      </c>
      <c r="D58" s="2">
        <v>30</v>
      </c>
      <c r="E58" s="2" t="s">
        <v>238</v>
      </c>
      <c r="F58" s="3">
        <v>10.1</v>
      </c>
      <c r="G58" s="3">
        <v>11.9</v>
      </c>
      <c r="H58" s="2">
        <v>10</v>
      </c>
      <c r="I58" s="2">
        <v>11.6</v>
      </c>
      <c r="J58" s="1" t="str">
        <f t="shared" si="2"/>
        <v>OK</v>
      </c>
    </row>
    <row r="59" spans="2:10" x14ac:dyDescent="0.3">
      <c r="B59" s="1" t="s">
        <v>13</v>
      </c>
      <c r="C59" s="25" t="s">
        <v>279</v>
      </c>
      <c r="D59" s="2">
        <v>25</v>
      </c>
      <c r="E59" s="2" t="s">
        <v>238</v>
      </c>
      <c r="F59" s="3">
        <v>10.1</v>
      </c>
      <c r="G59" s="3">
        <v>12.3</v>
      </c>
      <c r="H59" s="2">
        <v>10</v>
      </c>
      <c r="I59" s="2">
        <v>11.6</v>
      </c>
      <c r="J59" s="1" t="str">
        <f t="shared" si="2"/>
        <v>OK</v>
      </c>
    </row>
    <row r="60" spans="2:10" x14ac:dyDescent="0.3">
      <c r="B60" s="1" t="s">
        <v>13</v>
      </c>
      <c r="C60" s="25" t="s">
        <v>272</v>
      </c>
      <c r="D60" s="2">
        <v>30</v>
      </c>
      <c r="E60" s="2" t="s">
        <v>238</v>
      </c>
      <c r="F60" s="3">
        <v>10.1</v>
      </c>
      <c r="G60" s="3">
        <v>12.4</v>
      </c>
      <c r="H60" s="2">
        <v>10</v>
      </c>
      <c r="I60" s="2">
        <v>11.6</v>
      </c>
      <c r="J60" s="1" t="str">
        <f t="shared" si="2"/>
        <v>OK</v>
      </c>
    </row>
    <row r="61" spans="2:10" x14ac:dyDescent="0.3">
      <c r="B61" s="1" t="s">
        <v>13</v>
      </c>
      <c r="C61" s="25" t="s">
        <v>280</v>
      </c>
      <c r="D61" s="2">
        <v>35</v>
      </c>
      <c r="E61" s="2" t="s">
        <v>238</v>
      </c>
      <c r="F61" s="3">
        <v>10.1</v>
      </c>
      <c r="G61" s="3">
        <v>12.4</v>
      </c>
      <c r="H61" s="2">
        <v>10</v>
      </c>
      <c r="I61" s="2">
        <v>11.6</v>
      </c>
      <c r="J61" s="1" t="str">
        <f t="shared" si="2"/>
        <v>OK</v>
      </c>
    </row>
    <row r="62" spans="2:10" x14ac:dyDescent="0.3">
      <c r="B62" s="1" t="s">
        <v>13</v>
      </c>
      <c r="C62" s="25" t="s">
        <v>279</v>
      </c>
      <c r="D62" s="2">
        <v>25</v>
      </c>
      <c r="E62" s="2" t="s">
        <v>238</v>
      </c>
      <c r="F62" s="3">
        <v>10.1</v>
      </c>
      <c r="G62" s="3">
        <v>12.5</v>
      </c>
      <c r="H62" s="2">
        <v>10</v>
      </c>
      <c r="I62" s="2">
        <v>11.6</v>
      </c>
      <c r="J62" s="1" t="str">
        <f t="shared" si="2"/>
        <v>OK</v>
      </c>
    </row>
    <row r="63" spans="2:10" x14ac:dyDescent="0.3">
      <c r="B63" s="1" t="s">
        <v>13</v>
      </c>
      <c r="C63" s="25" t="s">
        <v>280</v>
      </c>
      <c r="D63" s="2">
        <v>35</v>
      </c>
      <c r="E63" s="2" t="s">
        <v>238</v>
      </c>
      <c r="F63" s="3">
        <v>10.1</v>
      </c>
      <c r="G63" s="3">
        <v>13.2</v>
      </c>
      <c r="H63" s="2">
        <v>10</v>
      </c>
      <c r="I63" s="2">
        <v>11.6</v>
      </c>
      <c r="J63" s="1" t="str">
        <f t="shared" si="2"/>
        <v>OK</v>
      </c>
    </row>
    <row r="64" spans="2:10" x14ac:dyDescent="0.3">
      <c r="B64" s="1" t="s">
        <v>13</v>
      </c>
      <c r="C64" s="25" t="s">
        <v>278</v>
      </c>
      <c r="D64" s="2">
        <v>27</v>
      </c>
      <c r="E64" s="2" t="s">
        <v>238</v>
      </c>
      <c r="F64" s="3">
        <v>10.199999999999999</v>
      </c>
      <c r="G64" s="3">
        <v>12.3</v>
      </c>
      <c r="H64" s="2">
        <v>10</v>
      </c>
      <c r="I64" s="2">
        <v>11.6</v>
      </c>
      <c r="J64" s="1" t="str">
        <f t="shared" si="2"/>
        <v>OK</v>
      </c>
    </row>
    <row r="65" spans="2:11" x14ac:dyDescent="0.3">
      <c r="B65" s="1" t="s">
        <v>13</v>
      </c>
      <c r="C65" s="25" t="s">
        <v>278</v>
      </c>
      <c r="D65" s="2">
        <v>27</v>
      </c>
      <c r="E65" s="2" t="s">
        <v>238</v>
      </c>
      <c r="F65" s="3">
        <v>10.199999999999999</v>
      </c>
      <c r="G65" s="3">
        <v>12.5</v>
      </c>
      <c r="H65" s="2">
        <v>10</v>
      </c>
      <c r="I65" s="2">
        <v>11.6</v>
      </c>
      <c r="J65" s="1" t="str">
        <f t="shared" si="2"/>
        <v>OK</v>
      </c>
    </row>
    <row r="66" spans="2:11" x14ac:dyDescent="0.3">
      <c r="B66" s="1" t="s">
        <v>13</v>
      </c>
      <c r="C66" s="25" t="s">
        <v>284</v>
      </c>
      <c r="D66" s="2">
        <v>60</v>
      </c>
      <c r="E66" s="2" t="s">
        <v>238</v>
      </c>
      <c r="F66" s="3">
        <v>10.199999999999999</v>
      </c>
      <c r="G66" s="3">
        <v>13.1</v>
      </c>
      <c r="H66" s="2">
        <v>10</v>
      </c>
      <c r="I66" s="2">
        <v>11.6</v>
      </c>
      <c r="J66" s="1" t="str">
        <f t="shared" si="2"/>
        <v>OK</v>
      </c>
    </row>
    <row r="67" spans="2:11" x14ac:dyDescent="0.3">
      <c r="B67" s="1" t="s">
        <v>39</v>
      </c>
      <c r="C67" s="25" t="s">
        <v>275</v>
      </c>
      <c r="D67" s="2">
        <v>50</v>
      </c>
      <c r="E67" s="2" t="s">
        <v>238</v>
      </c>
      <c r="F67" s="3">
        <v>10.3</v>
      </c>
      <c r="G67" s="3">
        <v>12.17</v>
      </c>
      <c r="H67" s="2">
        <v>10</v>
      </c>
      <c r="I67" s="2">
        <v>11.6</v>
      </c>
      <c r="J67" s="1" t="str">
        <f t="shared" si="2"/>
        <v>OK</v>
      </c>
    </row>
    <row r="68" spans="2:11" x14ac:dyDescent="0.3">
      <c r="B68" s="1" t="s">
        <v>13</v>
      </c>
      <c r="C68" s="25" t="s">
        <v>285</v>
      </c>
      <c r="D68" s="2">
        <v>40</v>
      </c>
      <c r="E68" s="2" t="s">
        <v>238</v>
      </c>
      <c r="F68" s="3">
        <v>10.5</v>
      </c>
      <c r="G68" s="3">
        <v>13.1</v>
      </c>
      <c r="H68" s="2">
        <v>10</v>
      </c>
      <c r="I68" s="2">
        <v>11.6</v>
      </c>
      <c r="J68" s="1" t="str">
        <f t="shared" si="2"/>
        <v>OK</v>
      </c>
    </row>
    <row r="69" spans="2:11" x14ac:dyDescent="0.3">
      <c r="B69" s="1" t="s">
        <v>14</v>
      </c>
      <c r="C69" s="25" t="s">
        <v>288</v>
      </c>
      <c r="D69" s="2">
        <v>35</v>
      </c>
      <c r="E69" s="2" t="s">
        <v>238</v>
      </c>
      <c r="F69" s="3">
        <v>10.8</v>
      </c>
      <c r="G69" s="3">
        <v>12.5</v>
      </c>
      <c r="H69" s="2">
        <v>10</v>
      </c>
      <c r="I69" s="2">
        <v>11.6</v>
      </c>
      <c r="J69" s="1" t="str">
        <f t="shared" si="2"/>
        <v>OK</v>
      </c>
    </row>
    <row r="70" spans="2:11" x14ac:dyDescent="0.3">
      <c r="B70" s="1" t="s">
        <v>14</v>
      </c>
      <c r="C70" s="25" t="s">
        <v>286</v>
      </c>
      <c r="D70" s="2">
        <v>40</v>
      </c>
      <c r="E70" s="2" t="s">
        <v>238</v>
      </c>
      <c r="F70" s="3">
        <v>10.8</v>
      </c>
      <c r="G70" s="3">
        <v>13</v>
      </c>
      <c r="H70" s="2">
        <v>10</v>
      </c>
      <c r="I70" s="2">
        <v>11.6</v>
      </c>
      <c r="J70" s="1" t="str">
        <f t="shared" si="2"/>
        <v>OK</v>
      </c>
    </row>
    <row r="71" spans="2:11" x14ac:dyDescent="0.3">
      <c r="B71" s="1" t="s">
        <v>14</v>
      </c>
      <c r="C71" s="25" t="s">
        <v>282</v>
      </c>
      <c r="D71" s="2">
        <v>30</v>
      </c>
      <c r="E71" s="2" t="s">
        <v>238</v>
      </c>
      <c r="F71" s="3">
        <v>10.8</v>
      </c>
      <c r="G71" s="3">
        <v>13.5</v>
      </c>
      <c r="H71" s="2">
        <v>10</v>
      </c>
      <c r="I71" s="2">
        <v>11.6</v>
      </c>
      <c r="J71" s="1" t="str">
        <f t="shared" si="2"/>
        <v>OK</v>
      </c>
    </row>
    <row r="73" spans="2:11" x14ac:dyDescent="0.3">
      <c r="B73" s="1" t="s">
        <v>14</v>
      </c>
      <c r="C73" s="25" t="s">
        <v>292</v>
      </c>
      <c r="D73" s="2">
        <v>40</v>
      </c>
      <c r="E73" s="2" t="s">
        <v>10</v>
      </c>
      <c r="F73" s="3">
        <v>9.8000000000000007</v>
      </c>
      <c r="G73" s="3">
        <v>11</v>
      </c>
      <c r="H73" s="2">
        <v>9.8000000000000007</v>
      </c>
      <c r="I73" s="2">
        <v>11.4</v>
      </c>
      <c r="J73" s="1" t="str">
        <f>IF(OR(F73&lt;H73,G73&lt;I73),"FAIL","OK")</f>
        <v>FAIL</v>
      </c>
    </row>
    <row r="74" spans="2:11" x14ac:dyDescent="0.3">
      <c r="B74" s="1" t="s">
        <v>14</v>
      </c>
      <c r="C74" s="25" t="s">
        <v>291</v>
      </c>
      <c r="D74" s="2">
        <v>50</v>
      </c>
      <c r="E74" s="2" t="s">
        <v>10</v>
      </c>
      <c r="F74" s="3">
        <v>9.8000000000000007</v>
      </c>
      <c r="G74" s="3">
        <v>11</v>
      </c>
      <c r="H74" s="2">
        <v>9.8000000000000007</v>
      </c>
      <c r="I74" s="2">
        <v>11.4</v>
      </c>
      <c r="J74" s="1" t="str">
        <f>IF(OR(F74&lt;H74,G74&lt;I74),"FAIL","OK")</f>
        <v>FAIL</v>
      </c>
    </row>
    <row r="75" spans="2:11" x14ac:dyDescent="0.3">
      <c r="B75" s="1" t="s">
        <v>14</v>
      </c>
      <c r="C75" s="25" t="s">
        <v>293</v>
      </c>
      <c r="D75" s="2">
        <v>35</v>
      </c>
      <c r="E75" s="2" t="s">
        <v>10</v>
      </c>
      <c r="F75" s="3">
        <v>10</v>
      </c>
      <c r="G75" s="3">
        <v>11</v>
      </c>
      <c r="H75" s="2">
        <v>9.8000000000000007</v>
      </c>
      <c r="I75" s="2">
        <v>11.4</v>
      </c>
      <c r="J75" s="1" t="str">
        <f>IF(OR(F75&lt;H75,G75&lt;I75),"FAIL","OK")</f>
        <v>FAIL</v>
      </c>
    </row>
    <row r="76" spans="2:11" x14ac:dyDescent="0.3">
      <c r="B76" s="1" t="s">
        <v>39</v>
      </c>
      <c r="C76" s="25" t="s">
        <v>267</v>
      </c>
      <c r="D76" s="2">
        <v>55</v>
      </c>
      <c r="E76" s="2" t="s">
        <v>238</v>
      </c>
      <c r="F76" s="3">
        <v>10.199999999999999</v>
      </c>
      <c r="G76" s="3">
        <v>11.56</v>
      </c>
      <c r="H76" s="2">
        <v>10</v>
      </c>
      <c r="I76" s="2">
        <v>11.6</v>
      </c>
      <c r="J76" s="1" t="str">
        <f>IF(OR(F76&lt;H76,G76&lt;I76),"FAIL","OK")</f>
        <v>FAIL</v>
      </c>
    </row>
    <row r="77" spans="2:11" x14ac:dyDescent="0.3">
      <c r="B77" s="1" t="s">
        <v>14</v>
      </c>
      <c r="C77" s="25" t="s">
        <v>266</v>
      </c>
      <c r="D77" s="2">
        <v>25</v>
      </c>
      <c r="E77" s="2" t="s">
        <v>238</v>
      </c>
      <c r="F77" s="3">
        <v>11.8</v>
      </c>
      <c r="G77" s="3">
        <v>12.5</v>
      </c>
      <c r="H77" s="2">
        <v>10</v>
      </c>
      <c r="I77" s="2">
        <v>11.6</v>
      </c>
      <c r="J77" s="1" t="str">
        <f>IF(OR(F77&lt;H77,G77&lt;I77),"FAIL","OK")</f>
        <v>OK</v>
      </c>
      <c r="K77" t="s">
        <v>415</v>
      </c>
    </row>
  </sheetData>
  <sortState ref="B43:G76">
    <sortCondition descending="1" ref="E43:E76"/>
    <sortCondition ref="F43:F76"/>
    <sortCondition ref="G43:G7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6"/>
  <sheetViews>
    <sheetView workbookViewId="0"/>
  </sheetViews>
  <sheetFormatPr defaultColWidth="9" defaultRowHeight="13.8" x14ac:dyDescent="0.3"/>
  <cols>
    <col min="1" max="1" width="3.44140625" style="1" customWidth="1"/>
    <col min="2" max="2" width="9" style="1"/>
    <col min="3" max="3" width="26" style="1" bestFit="1" customWidth="1"/>
    <col min="4" max="4" width="14.33203125" style="1" customWidth="1"/>
    <col min="5" max="6" width="9" style="1"/>
    <col min="7" max="10" width="11.33203125" style="1" customWidth="1"/>
    <col min="11" max="12" width="9" style="1"/>
    <col min="13" max="13" width="9" style="2"/>
    <col min="14" max="15" width="11.6640625" style="1" customWidth="1"/>
    <col min="16" max="17" width="5" style="1" bestFit="1" customWidth="1"/>
    <col min="18" max="18" width="4" style="1" bestFit="1" customWidth="1"/>
    <col min="19" max="19" width="2" style="1" bestFit="1" customWidth="1"/>
    <col min="20" max="16384" width="9" style="1"/>
  </cols>
  <sheetData>
    <row r="1" spans="1:19" x14ac:dyDescent="0.3">
      <c r="D1" s="2"/>
      <c r="E1" s="2"/>
      <c r="F1" s="3"/>
      <c r="G1" s="3"/>
      <c r="H1" s="3"/>
      <c r="I1" s="3"/>
      <c r="J1" s="3"/>
      <c r="K1" s="3"/>
      <c r="L1" s="3"/>
      <c r="M1" s="3"/>
      <c r="N1" s="3"/>
    </row>
    <row r="2" spans="1:19" x14ac:dyDescent="0.3">
      <c r="B2" s="33" t="s">
        <v>410</v>
      </c>
      <c r="M2" s="1"/>
    </row>
    <row r="3" spans="1:19" ht="51.75" customHeight="1" x14ac:dyDescent="0.3">
      <c r="B3" s="29" t="s">
        <v>323</v>
      </c>
      <c r="C3" s="29" t="s">
        <v>0</v>
      </c>
      <c r="D3" s="29" t="s">
        <v>1</v>
      </c>
      <c r="E3" s="34" t="s">
        <v>2</v>
      </c>
      <c r="F3" s="34" t="s">
        <v>325</v>
      </c>
      <c r="G3" s="34" t="s">
        <v>6</v>
      </c>
      <c r="H3" s="34" t="s">
        <v>374</v>
      </c>
      <c r="I3" s="34" t="s">
        <v>375</v>
      </c>
      <c r="J3" s="34" t="s">
        <v>376</v>
      </c>
      <c r="K3" s="35" t="s">
        <v>3</v>
      </c>
      <c r="L3" s="31" t="s">
        <v>4</v>
      </c>
      <c r="M3" s="31" t="s">
        <v>5</v>
      </c>
      <c r="N3" s="30" t="s">
        <v>324</v>
      </c>
      <c r="O3" s="30" t="s">
        <v>378</v>
      </c>
      <c r="P3" s="41" t="s">
        <v>385</v>
      </c>
      <c r="Q3" s="41" t="s">
        <v>386</v>
      </c>
      <c r="R3" s="41" t="s">
        <v>387</v>
      </c>
    </row>
    <row r="4" spans="1:19" x14ac:dyDescent="0.3">
      <c r="B4" s="14" t="s">
        <v>14</v>
      </c>
      <c r="C4" s="19" t="s">
        <v>331</v>
      </c>
      <c r="D4" s="14" t="s">
        <v>34</v>
      </c>
      <c r="E4" s="15" t="s">
        <v>7</v>
      </c>
      <c r="F4" s="15" t="s">
        <v>8</v>
      </c>
      <c r="G4" s="15" t="s">
        <v>11</v>
      </c>
      <c r="H4" s="5" t="s">
        <v>377</v>
      </c>
      <c r="I4" s="5" t="s">
        <v>294</v>
      </c>
      <c r="J4" s="15"/>
      <c r="K4" s="22">
        <v>123000</v>
      </c>
      <c r="L4" s="21">
        <v>12.1</v>
      </c>
      <c r="M4" s="21">
        <v>15.2</v>
      </c>
      <c r="N4" s="20">
        <v>2</v>
      </c>
      <c r="O4" s="20" t="s">
        <v>379</v>
      </c>
      <c r="P4" s="1">
        <v>11.2</v>
      </c>
      <c r="Q4" s="1">
        <v>12.9</v>
      </c>
      <c r="R4" s="1" t="str">
        <f>IF(OR(L4&lt;P4,M4&lt;Q4),"FAIL","OK")</f>
        <v>OK</v>
      </c>
      <c r="S4" s="1" t="str">
        <f>IF(M4&gt;17,"V?","2")</f>
        <v>2</v>
      </c>
    </row>
    <row r="5" spans="1:19" x14ac:dyDescent="0.3">
      <c r="B5" s="14" t="s">
        <v>14</v>
      </c>
      <c r="C5" s="19" t="s">
        <v>25</v>
      </c>
      <c r="D5" s="14" t="s">
        <v>16</v>
      </c>
      <c r="E5" s="15" t="s">
        <v>7</v>
      </c>
      <c r="F5" s="15" t="s">
        <v>8</v>
      </c>
      <c r="G5" s="15" t="s">
        <v>11</v>
      </c>
      <c r="H5" s="5" t="s">
        <v>377</v>
      </c>
      <c r="I5" s="5" t="s">
        <v>294</v>
      </c>
      <c r="J5" s="15"/>
      <c r="K5" s="22">
        <v>119000</v>
      </c>
      <c r="L5" s="21">
        <v>12.2</v>
      </c>
      <c r="M5" s="21">
        <v>14</v>
      </c>
      <c r="N5" s="20">
        <v>2</v>
      </c>
      <c r="O5" s="20" t="s">
        <v>379</v>
      </c>
      <c r="P5" s="1">
        <v>11.2</v>
      </c>
      <c r="Q5" s="1">
        <v>12.9</v>
      </c>
      <c r="R5" s="1" t="str">
        <f t="shared" ref="R5:R70" si="0">IF(OR(L5&lt;P5,M5&lt;Q5),"FAIL","OK")</f>
        <v>OK</v>
      </c>
      <c r="S5" s="1" t="str">
        <f t="shared" ref="S5:S70" si="1">IF(M5&gt;17,"V?","2")</f>
        <v>2</v>
      </c>
    </row>
    <row r="6" spans="1:19" x14ac:dyDescent="0.3">
      <c r="B6" s="14" t="s">
        <v>14</v>
      </c>
      <c r="C6" s="19" t="s">
        <v>24</v>
      </c>
      <c r="D6" s="14" t="s">
        <v>16</v>
      </c>
      <c r="E6" s="15" t="s">
        <v>7</v>
      </c>
      <c r="F6" s="15" t="s">
        <v>8</v>
      </c>
      <c r="G6" s="15" t="s">
        <v>11</v>
      </c>
      <c r="H6" s="5" t="s">
        <v>377</v>
      </c>
      <c r="I6" s="5" t="s">
        <v>294</v>
      </c>
      <c r="J6" s="15"/>
      <c r="K6" s="17">
        <v>90000</v>
      </c>
      <c r="L6" s="21">
        <v>12.7</v>
      </c>
      <c r="M6" s="21">
        <v>14</v>
      </c>
      <c r="N6" s="20">
        <v>2</v>
      </c>
      <c r="O6" s="20" t="s">
        <v>379</v>
      </c>
      <c r="P6" s="1">
        <v>11.2</v>
      </c>
      <c r="Q6" s="1">
        <v>12.9</v>
      </c>
      <c r="R6" s="1" t="str">
        <f t="shared" si="0"/>
        <v>OK</v>
      </c>
      <c r="S6" s="1" t="str">
        <f t="shared" si="1"/>
        <v>2</v>
      </c>
    </row>
    <row r="7" spans="1:19" s="19" customFormat="1" x14ac:dyDescent="0.3">
      <c r="B7" s="14" t="s">
        <v>63</v>
      </c>
      <c r="C7" s="19" t="s">
        <v>233</v>
      </c>
      <c r="D7" s="14" t="s">
        <v>229</v>
      </c>
      <c r="E7" s="23" t="s">
        <v>7</v>
      </c>
      <c r="F7" s="23" t="s">
        <v>8</v>
      </c>
      <c r="G7" s="23" t="s">
        <v>9</v>
      </c>
      <c r="H7" s="5" t="s">
        <v>377</v>
      </c>
      <c r="I7" s="5" t="s">
        <v>294</v>
      </c>
      <c r="J7" s="23"/>
      <c r="K7" s="22">
        <v>101000</v>
      </c>
      <c r="L7" s="21">
        <v>11.2</v>
      </c>
      <c r="M7" s="21">
        <v>14.4</v>
      </c>
      <c r="N7" s="20" t="s">
        <v>17</v>
      </c>
      <c r="O7" s="20" t="s">
        <v>379</v>
      </c>
      <c r="P7" s="2">
        <v>11.2</v>
      </c>
      <c r="Q7" s="2">
        <v>12.9</v>
      </c>
      <c r="R7" s="1" t="str">
        <f t="shared" ref="R7:R24" si="2">IF(OR(L7&lt;P7,M7&lt;Q7),"FAIL","OK")</f>
        <v>OK</v>
      </c>
      <c r="S7" s="1" t="str">
        <f t="shared" ref="S7:S24" si="3">IF(M7&gt;17,"V?","2")</f>
        <v>2</v>
      </c>
    </row>
    <row r="8" spans="1:19" s="19" customFormat="1" x14ac:dyDescent="0.3">
      <c r="B8" s="14" t="s">
        <v>63</v>
      </c>
      <c r="C8" s="19" t="s">
        <v>232</v>
      </c>
      <c r="D8" s="14" t="s">
        <v>229</v>
      </c>
      <c r="E8" s="23" t="s">
        <v>7</v>
      </c>
      <c r="F8" s="23" t="s">
        <v>8</v>
      </c>
      <c r="G8" s="23" t="s">
        <v>9</v>
      </c>
      <c r="H8" s="5" t="s">
        <v>377</v>
      </c>
      <c r="I8" s="5" t="s">
        <v>294</v>
      </c>
      <c r="J8" s="23"/>
      <c r="K8" s="22">
        <v>93000</v>
      </c>
      <c r="L8" s="21">
        <v>11.2</v>
      </c>
      <c r="M8" s="21">
        <v>14.5</v>
      </c>
      <c r="N8" s="20" t="s">
        <v>17</v>
      </c>
      <c r="O8" s="20" t="s">
        <v>379</v>
      </c>
      <c r="P8" s="2">
        <v>11.2</v>
      </c>
      <c r="Q8" s="2">
        <v>12.9</v>
      </c>
      <c r="R8" s="1" t="str">
        <f t="shared" si="2"/>
        <v>OK</v>
      </c>
      <c r="S8" s="1" t="str">
        <f t="shared" si="3"/>
        <v>2</v>
      </c>
    </row>
    <row r="9" spans="1:19" s="19" customFormat="1" x14ac:dyDescent="0.3">
      <c r="A9" s="13"/>
      <c r="B9" s="14" t="s">
        <v>63</v>
      </c>
      <c r="C9" s="19" t="s">
        <v>234</v>
      </c>
      <c r="D9" s="14" t="s">
        <v>229</v>
      </c>
      <c r="E9" s="23" t="s">
        <v>7</v>
      </c>
      <c r="F9" s="23" t="s">
        <v>8</v>
      </c>
      <c r="G9" s="23" t="s">
        <v>9</v>
      </c>
      <c r="H9" s="5" t="s">
        <v>377</v>
      </c>
      <c r="I9" s="5" t="s">
        <v>294</v>
      </c>
      <c r="J9" s="23"/>
      <c r="K9" s="22">
        <v>123000</v>
      </c>
      <c r="L9" s="21">
        <v>11.2</v>
      </c>
      <c r="M9" s="21">
        <v>14.6</v>
      </c>
      <c r="N9" s="20" t="s">
        <v>17</v>
      </c>
      <c r="O9" s="20" t="s">
        <v>379</v>
      </c>
      <c r="P9" s="2">
        <v>11.2</v>
      </c>
      <c r="Q9" s="2">
        <v>12.9</v>
      </c>
      <c r="R9" s="1" t="str">
        <f t="shared" si="2"/>
        <v>OK</v>
      </c>
      <c r="S9" s="1" t="str">
        <f t="shared" si="3"/>
        <v>2</v>
      </c>
    </row>
    <row r="10" spans="1:19" x14ac:dyDescent="0.3">
      <c r="A10" s="13"/>
      <c r="B10" s="1" t="s">
        <v>39</v>
      </c>
      <c r="C10" s="1" t="s">
        <v>326</v>
      </c>
      <c r="D10" s="1" t="s">
        <v>40</v>
      </c>
      <c r="E10" s="6" t="s">
        <v>7</v>
      </c>
      <c r="F10" s="6" t="s">
        <v>8</v>
      </c>
      <c r="G10" s="2" t="s">
        <v>9</v>
      </c>
      <c r="H10" s="5" t="s">
        <v>377</v>
      </c>
      <c r="I10" s="5" t="s">
        <v>294</v>
      </c>
      <c r="J10" s="2"/>
      <c r="K10" s="9">
        <v>116000</v>
      </c>
      <c r="L10" s="3">
        <v>11.2</v>
      </c>
      <c r="M10" s="2">
        <v>14.8</v>
      </c>
      <c r="N10" s="2">
        <v>2</v>
      </c>
      <c r="O10" s="20" t="s">
        <v>379</v>
      </c>
      <c r="P10" s="2">
        <v>11.2</v>
      </c>
      <c r="Q10" s="2">
        <v>12.9</v>
      </c>
      <c r="R10" s="1" t="str">
        <f t="shared" si="2"/>
        <v>OK</v>
      </c>
      <c r="S10" s="1" t="str">
        <f t="shared" si="3"/>
        <v>2</v>
      </c>
    </row>
    <row r="11" spans="1:19" x14ac:dyDescent="0.3">
      <c r="A11" s="13"/>
      <c r="B11" s="1" t="s">
        <v>98</v>
      </c>
      <c r="C11" s="1" t="s">
        <v>99</v>
      </c>
      <c r="E11" s="2" t="s">
        <v>7</v>
      </c>
      <c r="F11" s="2" t="s">
        <v>8</v>
      </c>
      <c r="G11" s="2" t="s">
        <v>9</v>
      </c>
      <c r="H11" s="5" t="s">
        <v>377</v>
      </c>
      <c r="I11" s="5" t="s">
        <v>294</v>
      </c>
      <c r="J11" s="2"/>
      <c r="K11" s="11">
        <v>88000</v>
      </c>
      <c r="L11" s="3">
        <v>11.3</v>
      </c>
      <c r="M11" s="3">
        <v>13</v>
      </c>
      <c r="N11" s="2">
        <v>2</v>
      </c>
      <c r="O11" s="20" t="s">
        <v>379</v>
      </c>
      <c r="P11" s="2">
        <v>11.2</v>
      </c>
      <c r="Q11" s="2">
        <v>12.9</v>
      </c>
      <c r="R11" s="1" t="str">
        <f t="shared" si="2"/>
        <v>OK</v>
      </c>
      <c r="S11" s="1" t="str">
        <f t="shared" si="3"/>
        <v>2</v>
      </c>
    </row>
    <row r="12" spans="1:19" x14ac:dyDescent="0.3">
      <c r="A12" s="13"/>
      <c r="B12" s="1" t="s">
        <v>98</v>
      </c>
      <c r="C12" s="1" t="s">
        <v>101</v>
      </c>
      <c r="E12" s="2" t="s">
        <v>7</v>
      </c>
      <c r="F12" s="2" t="s">
        <v>8</v>
      </c>
      <c r="G12" s="2" t="s">
        <v>9</v>
      </c>
      <c r="H12" s="5" t="s">
        <v>377</v>
      </c>
      <c r="I12" s="5" t="s">
        <v>294</v>
      </c>
      <c r="J12" s="2"/>
      <c r="K12" s="11">
        <v>116000</v>
      </c>
      <c r="L12" s="3">
        <v>11.3</v>
      </c>
      <c r="M12" s="3">
        <v>13</v>
      </c>
      <c r="N12" s="2">
        <v>2</v>
      </c>
      <c r="O12" s="20" t="s">
        <v>379</v>
      </c>
      <c r="P12" s="2">
        <v>11.2</v>
      </c>
      <c r="Q12" s="2">
        <v>12.9</v>
      </c>
      <c r="R12" s="1" t="str">
        <f t="shared" si="2"/>
        <v>OK</v>
      </c>
      <c r="S12" s="1" t="str">
        <f t="shared" si="3"/>
        <v>2</v>
      </c>
    </row>
    <row r="13" spans="1:19" x14ac:dyDescent="0.3">
      <c r="A13" s="13"/>
      <c r="B13" s="1" t="s">
        <v>98</v>
      </c>
      <c r="C13" s="1" t="s">
        <v>100</v>
      </c>
      <c r="E13" s="2" t="s">
        <v>7</v>
      </c>
      <c r="F13" s="2" t="s">
        <v>8</v>
      </c>
      <c r="G13" s="2" t="s">
        <v>9</v>
      </c>
      <c r="H13" s="5" t="s">
        <v>377</v>
      </c>
      <c r="I13" s="5" t="s">
        <v>294</v>
      </c>
      <c r="J13" s="2"/>
      <c r="K13" s="11">
        <v>102000</v>
      </c>
      <c r="L13" s="3">
        <v>11.3</v>
      </c>
      <c r="M13" s="3">
        <v>13.4</v>
      </c>
      <c r="N13" s="2">
        <v>2</v>
      </c>
      <c r="O13" s="20" t="s">
        <v>379</v>
      </c>
      <c r="P13" s="2">
        <v>11.2</v>
      </c>
      <c r="Q13" s="2">
        <v>12.9</v>
      </c>
      <c r="R13" s="1" t="str">
        <f t="shared" si="2"/>
        <v>OK</v>
      </c>
      <c r="S13" s="1" t="str">
        <f t="shared" si="3"/>
        <v>2</v>
      </c>
    </row>
    <row r="14" spans="1:19" x14ac:dyDescent="0.3">
      <c r="A14" s="13"/>
      <c r="B14" s="1" t="s">
        <v>39</v>
      </c>
      <c r="C14" s="1" t="s">
        <v>329</v>
      </c>
      <c r="D14" s="1" t="s">
        <v>40</v>
      </c>
      <c r="E14" s="6" t="s">
        <v>7</v>
      </c>
      <c r="F14" s="6" t="s">
        <v>8</v>
      </c>
      <c r="G14" s="2" t="s">
        <v>9</v>
      </c>
      <c r="H14" s="5" t="s">
        <v>377</v>
      </c>
      <c r="I14" s="5" t="s">
        <v>294</v>
      </c>
      <c r="J14" s="2"/>
      <c r="K14" s="9">
        <v>116000</v>
      </c>
      <c r="L14" s="3">
        <v>11.7</v>
      </c>
      <c r="M14" s="2">
        <v>14.4</v>
      </c>
      <c r="N14" s="2">
        <v>2</v>
      </c>
      <c r="O14" s="20" t="s">
        <v>379</v>
      </c>
      <c r="P14" s="2">
        <v>11.2</v>
      </c>
      <c r="Q14" s="2">
        <v>12.9</v>
      </c>
      <c r="R14" s="1" t="str">
        <f t="shared" si="2"/>
        <v>OK</v>
      </c>
      <c r="S14" s="1" t="str">
        <f t="shared" si="3"/>
        <v>2</v>
      </c>
    </row>
    <row r="15" spans="1:19" x14ac:dyDescent="0.3">
      <c r="A15" s="13"/>
      <c r="B15" s="1" t="s">
        <v>373</v>
      </c>
      <c r="C15" s="1" t="s">
        <v>299</v>
      </c>
      <c r="D15" s="1" t="s">
        <v>228</v>
      </c>
      <c r="E15" s="2" t="s">
        <v>7</v>
      </c>
      <c r="F15" s="2" t="s">
        <v>8</v>
      </c>
      <c r="G15" s="2" t="s">
        <v>9</v>
      </c>
      <c r="H15" s="5" t="s">
        <v>377</v>
      </c>
      <c r="I15" s="5" t="s">
        <v>294</v>
      </c>
      <c r="J15" s="2"/>
      <c r="K15" s="9">
        <v>96000</v>
      </c>
      <c r="L15" s="3">
        <v>12</v>
      </c>
      <c r="M15" s="3">
        <v>13.9</v>
      </c>
      <c r="N15" s="2" t="s">
        <v>12</v>
      </c>
      <c r="O15" s="20" t="s">
        <v>379</v>
      </c>
      <c r="P15" s="2">
        <v>11.2</v>
      </c>
      <c r="Q15" s="2">
        <v>12.9</v>
      </c>
      <c r="R15" s="1" t="str">
        <f t="shared" si="2"/>
        <v>OK</v>
      </c>
      <c r="S15" s="1" t="str">
        <f t="shared" si="3"/>
        <v>2</v>
      </c>
    </row>
    <row r="16" spans="1:19" x14ac:dyDescent="0.3">
      <c r="A16" s="13"/>
      <c r="B16" s="1" t="s">
        <v>158</v>
      </c>
      <c r="C16" s="1" t="s">
        <v>199</v>
      </c>
      <c r="E16" s="2" t="s">
        <v>7</v>
      </c>
      <c r="F16" s="2" t="s">
        <v>8</v>
      </c>
      <c r="G16" s="2" t="s">
        <v>9</v>
      </c>
      <c r="H16" s="5" t="s">
        <v>377</v>
      </c>
      <c r="I16" s="5" t="s">
        <v>294</v>
      </c>
      <c r="J16" s="2"/>
      <c r="K16" s="11">
        <v>111000</v>
      </c>
      <c r="L16" s="3">
        <v>12</v>
      </c>
      <c r="M16" s="3">
        <v>14.5</v>
      </c>
      <c r="N16" s="2">
        <v>2</v>
      </c>
      <c r="O16" s="20" t="s">
        <v>379</v>
      </c>
      <c r="P16" s="2">
        <v>11.2</v>
      </c>
      <c r="Q16" s="2">
        <v>12.9</v>
      </c>
      <c r="R16" s="1" t="str">
        <f t="shared" si="2"/>
        <v>OK</v>
      </c>
      <c r="S16" s="1" t="str">
        <f t="shared" si="3"/>
        <v>2</v>
      </c>
    </row>
    <row r="17" spans="1:24" x14ac:dyDescent="0.3">
      <c r="A17" s="13"/>
      <c r="B17" s="1" t="s">
        <v>158</v>
      </c>
      <c r="C17" s="1" t="s">
        <v>197</v>
      </c>
      <c r="E17" s="2" t="s">
        <v>7</v>
      </c>
      <c r="F17" s="2" t="s">
        <v>8</v>
      </c>
      <c r="G17" s="2" t="s">
        <v>9</v>
      </c>
      <c r="H17" s="5" t="s">
        <v>377</v>
      </c>
      <c r="I17" s="5" t="s">
        <v>294</v>
      </c>
      <c r="J17" s="2"/>
      <c r="K17" s="11">
        <v>89000</v>
      </c>
      <c r="L17" s="3">
        <v>12.2</v>
      </c>
      <c r="M17" s="3">
        <v>14</v>
      </c>
      <c r="N17" s="2">
        <v>2</v>
      </c>
      <c r="O17" s="20" t="s">
        <v>379</v>
      </c>
      <c r="P17" s="2">
        <v>11.2</v>
      </c>
      <c r="Q17" s="2">
        <v>12.9</v>
      </c>
      <c r="R17" s="1" t="str">
        <f t="shared" si="2"/>
        <v>OK</v>
      </c>
      <c r="S17" s="1" t="str">
        <f t="shared" si="3"/>
        <v>2</v>
      </c>
    </row>
    <row r="18" spans="1:24" x14ac:dyDescent="0.3">
      <c r="A18" s="13"/>
      <c r="B18" s="1" t="s">
        <v>158</v>
      </c>
      <c r="C18" s="1" t="s">
        <v>198</v>
      </c>
      <c r="E18" s="2" t="s">
        <v>7</v>
      </c>
      <c r="F18" s="2" t="s">
        <v>8</v>
      </c>
      <c r="G18" s="2" t="s">
        <v>9</v>
      </c>
      <c r="H18" s="5" t="s">
        <v>377</v>
      </c>
      <c r="I18" s="5" t="s">
        <v>294</v>
      </c>
      <c r="J18" s="2"/>
      <c r="K18" s="11">
        <v>97000</v>
      </c>
      <c r="L18" s="3">
        <v>12.2</v>
      </c>
      <c r="M18" s="3">
        <v>14</v>
      </c>
      <c r="N18" s="2">
        <v>2</v>
      </c>
      <c r="O18" s="20" t="s">
        <v>379</v>
      </c>
      <c r="P18" s="2">
        <v>11.2</v>
      </c>
      <c r="Q18" s="2">
        <v>12.9</v>
      </c>
      <c r="R18" s="1" t="str">
        <f t="shared" si="2"/>
        <v>OK</v>
      </c>
      <c r="S18" s="1" t="str">
        <f t="shared" si="3"/>
        <v>2</v>
      </c>
    </row>
    <row r="19" spans="1:24" x14ac:dyDescent="0.3">
      <c r="A19" s="13"/>
      <c r="B19" s="1" t="s">
        <v>373</v>
      </c>
      <c r="C19" s="1" t="s">
        <v>301</v>
      </c>
      <c r="D19" s="4" t="s">
        <v>228</v>
      </c>
      <c r="E19" s="2" t="s">
        <v>7</v>
      </c>
      <c r="F19" s="2" t="s">
        <v>8</v>
      </c>
      <c r="G19" s="2" t="s">
        <v>9</v>
      </c>
      <c r="H19" s="5" t="s">
        <v>377</v>
      </c>
      <c r="I19" s="5" t="s">
        <v>294</v>
      </c>
      <c r="J19" s="2"/>
      <c r="K19" s="9">
        <v>117000</v>
      </c>
      <c r="L19" s="2">
        <v>12.2</v>
      </c>
      <c r="M19" s="2">
        <v>14</v>
      </c>
      <c r="N19" s="2" t="s">
        <v>12</v>
      </c>
      <c r="O19" s="20" t="s">
        <v>379</v>
      </c>
      <c r="P19" s="2">
        <v>11.2</v>
      </c>
      <c r="Q19" s="2">
        <v>12.9</v>
      </c>
      <c r="R19" s="1" t="str">
        <f t="shared" si="2"/>
        <v>OK</v>
      </c>
      <c r="S19" s="1" t="str">
        <f t="shared" si="3"/>
        <v>2</v>
      </c>
    </row>
    <row r="20" spans="1:24" x14ac:dyDescent="0.3">
      <c r="B20" s="1" t="s">
        <v>373</v>
      </c>
      <c r="C20" s="1" t="s">
        <v>298</v>
      </c>
      <c r="D20" s="1" t="s">
        <v>228</v>
      </c>
      <c r="E20" s="2" t="s">
        <v>7</v>
      </c>
      <c r="F20" s="2" t="s">
        <v>8</v>
      </c>
      <c r="G20" s="2" t="s">
        <v>9</v>
      </c>
      <c r="H20" s="5" t="s">
        <v>377</v>
      </c>
      <c r="I20" s="5" t="s">
        <v>294</v>
      </c>
      <c r="J20" s="2"/>
      <c r="K20" s="9">
        <v>74000</v>
      </c>
      <c r="L20" s="3">
        <v>12.5</v>
      </c>
      <c r="M20" s="3">
        <v>14.8</v>
      </c>
      <c r="N20" s="2" t="s">
        <v>12</v>
      </c>
      <c r="O20" s="20" t="s">
        <v>379</v>
      </c>
      <c r="P20" s="2">
        <v>11.2</v>
      </c>
      <c r="Q20" s="2">
        <v>12.9</v>
      </c>
      <c r="R20" s="1" t="str">
        <f t="shared" si="2"/>
        <v>OK</v>
      </c>
      <c r="S20" s="1" t="str">
        <f t="shared" si="3"/>
        <v>2</v>
      </c>
    </row>
    <row r="21" spans="1:24" x14ac:dyDescent="0.3">
      <c r="B21" s="14" t="s">
        <v>63</v>
      </c>
      <c r="C21" s="19" t="s">
        <v>237</v>
      </c>
      <c r="D21" s="14" t="s">
        <v>40</v>
      </c>
      <c r="E21" s="23" t="s">
        <v>7</v>
      </c>
      <c r="F21" s="23" t="s">
        <v>8</v>
      </c>
      <c r="G21" s="23" t="s">
        <v>9</v>
      </c>
      <c r="H21" s="5" t="s">
        <v>377</v>
      </c>
      <c r="I21" s="5" t="s">
        <v>294</v>
      </c>
      <c r="J21" s="23"/>
      <c r="K21" s="22">
        <v>124000</v>
      </c>
      <c r="L21" s="21">
        <v>12.5</v>
      </c>
      <c r="M21" s="21">
        <v>15.6</v>
      </c>
      <c r="N21" s="20" t="s">
        <v>17</v>
      </c>
      <c r="O21" s="20" t="s">
        <v>379</v>
      </c>
      <c r="P21" s="2">
        <v>11.2</v>
      </c>
      <c r="Q21" s="2">
        <v>12.9</v>
      </c>
      <c r="R21" s="1" t="str">
        <f t="shared" si="2"/>
        <v>OK</v>
      </c>
      <c r="S21" s="1" t="str">
        <f t="shared" si="3"/>
        <v>2</v>
      </c>
    </row>
    <row r="22" spans="1:24" x14ac:dyDescent="0.3">
      <c r="B22" s="1" t="s">
        <v>373</v>
      </c>
      <c r="C22" s="1" t="s">
        <v>302</v>
      </c>
      <c r="D22" s="4" t="s">
        <v>228</v>
      </c>
      <c r="E22" s="2" t="s">
        <v>7</v>
      </c>
      <c r="F22" s="2" t="s">
        <v>8</v>
      </c>
      <c r="G22" s="2" t="s">
        <v>9</v>
      </c>
      <c r="H22" s="5" t="s">
        <v>377</v>
      </c>
      <c r="I22" s="5" t="s">
        <v>294</v>
      </c>
      <c r="J22" s="2"/>
      <c r="K22" s="9">
        <v>128000</v>
      </c>
      <c r="L22" s="2">
        <v>12.8</v>
      </c>
      <c r="M22" s="2">
        <v>15.4</v>
      </c>
      <c r="N22" s="2" t="s">
        <v>12</v>
      </c>
      <c r="O22" s="20" t="s">
        <v>379</v>
      </c>
      <c r="P22" s="2">
        <v>11.2</v>
      </c>
      <c r="Q22" s="2">
        <v>12.9</v>
      </c>
      <c r="R22" s="1" t="str">
        <f t="shared" si="2"/>
        <v>OK</v>
      </c>
      <c r="S22" s="1" t="str">
        <f t="shared" si="3"/>
        <v>2</v>
      </c>
    </row>
    <row r="23" spans="1:24" x14ac:dyDescent="0.3">
      <c r="B23" s="14" t="s">
        <v>63</v>
      </c>
      <c r="C23" s="19" t="s">
        <v>236</v>
      </c>
      <c r="D23" s="14" t="s">
        <v>40</v>
      </c>
      <c r="E23" s="23" t="s">
        <v>7</v>
      </c>
      <c r="F23" s="23" t="s">
        <v>8</v>
      </c>
      <c r="G23" s="23" t="s">
        <v>9</v>
      </c>
      <c r="H23" s="5" t="s">
        <v>377</v>
      </c>
      <c r="I23" s="5" t="s">
        <v>294</v>
      </c>
      <c r="J23" s="23"/>
      <c r="K23" s="22">
        <v>95000</v>
      </c>
      <c r="L23" s="21">
        <v>13</v>
      </c>
      <c r="M23" s="21">
        <v>15.8</v>
      </c>
      <c r="N23" s="20" t="s">
        <v>17</v>
      </c>
      <c r="O23" s="20" t="s">
        <v>379</v>
      </c>
      <c r="P23" s="2">
        <v>11.2</v>
      </c>
      <c r="Q23" s="2">
        <v>12.9</v>
      </c>
      <c r="R23" s="1" t="str">
        <f t="shared" si="2"/>
        <v>OK</v>
      </c>
      <c r="S23" s="1" t="str">
        <f t="shared" si="3"/>
        <v>2</v>
      </c>
    </row>
    <row r="24" spans="1:24" x14ac:dyDescent="0.3">
      <c r="B24" s="1" t="s">
        <v>373</v>
      </c>
      <c r="C24" s="1" t="s">
        <v>300</v>
      </c>
      <c r="D24" s="4" t="s">
        <v>228</v>
      </c>
      <c r="E24" s="2" t="s">
        <v>7</v>
      </c>
      <c r="F24" s="2" t="s">
        <v>8</v>
      </c>
      <c r="G24" s="5" t="s">
        <v>9</v>
      </c>
      <c r="H24" s="5" t="s">
        <v>377</v>
      </c>
      <c r="I24" s="5" t="s">
        <v>294</v>
      </c>
      <c r="J24" s="5"/>
      <c r="K24" s="9">
        <v>106000</v>
      </c>
      <c r="L24" s="2">
        <v>13.9</v>
      </c>
      <c r="M24" s="2">
        <v>16.8</v>
      </c>
      <c r="N24" s="2" t="s">
        <v>12</v>
      </c>
      <c r="O24" s="20" t="s">
        <v>379</v>
      </c>
      <c r="P24" s="2">
        <v>11.2</v>
      </c>
      <c r="Q24" s="2">
        <v>12.9</v>
      </c>
      <c r="R24" s="1" t="str">
        <f t="shared" si="2"/>
        <v>OK</v>
      </c>
      <c r="S24" s="1" t="str">
        <f t="shared" si="3"/>
        <v>2</v>
      </c>
    </row>
    <row r="25" spans="1:24" x14ac:dyDescent="0.3">
      <c r="B25" s="19" t="s">
        <v>122</v>
      </c>
      <c r="C25" s="19" t="s">
        <v>125</v>
      </c>
      <c r="D25" s="19" t="s">
        <v>123</v>
      </c>
      <c r="E25" s="20" t="s">
        <v>7</v>
      </c>
      <c r="F25" s="20" t="s">
        <v>8</v>
      </c>
      <c r="G25" s="20" t="s">
        <v>124</v>
      </c>
      <c r="H25" s="5" t="s">
        <v>377</v>
      </c>
      <c r="I25" s="5" t="s">
        <v>294</v>
      </c>
      <c r="J25" s="20"/>
      <c r="K25" s="22">
        <v>119000</v>
      </c>
      <c r="L25" s="21">
        <v>11.3</v>
      </c>
      <c r="M25" s="21">
        <v>13</v>
      </c>
      <c r="N25" s="20" t="s">
        <v>17</v>
      </c>
      <c r="O25" s="20" t="s">
        <v>10</v>
      </c>
      <c r="P25" s="2">
        <v>11</v>
      </c>
      <c r="Q25" s="2">
        <v>12.7</v>
      </c>
      <c r="R25" s="1" t="str">
        <f t="shared" si="0"/>
        <v>OK</v>
      </c>
      <c r="S25" s="1" t="str">
        <f t="shared" si="1"/>
        <v>2</v>
      </c>
    </row>
    <row r="26" spans="1:24" x14ac:dyDescent="0.3">
      <c r="B26" s="19" t="s">
        <v>122</v>
      </c>
      <c r="C26" s="19" t="s">
        <v>129</v>
      </c>
      <c r="D26" s="19" t="s">
        <v>123</v>
      </c>
      <c r="E26" s="20" t="s">
        <v>7</v>
      </c>
      <c r="F26" s="20" t="s">
        <v>8</v>
      </c>
      <c r="G26" s="20" t="s">
        <v>124</v>
      </c>
      <c r="H26" s="5" t="s">
        <v>377</v>
      </c>
      <c r="I26" s="5" t="s">
        <v>294</v>
      </c>
      <c r="J26" s="20"/>
      <c r="K26" s="22">
        <v>116000</v>
      </c>
      <c r="L26" s="21">
        <v>12.4</v>
      </c>
      <c r="M26" s="21">
        <v>14.7</v>
      </c>
      <c r="N26" s="20" t="s">
        <v>17</v>
      </c>
      <c r="O26" s="20" t="s">
        <v>10</v>
      </c>
      <c r="P26" s="2">
        <v>11</v>
      </c>
      <c r="Q26" s="2">
        <v>12.7</v>
      </c>
      <c r="R26" s="1" t="str">
        <f t="shared" si="0"/>
        <v>OK</v>
      </c>
      <c r="S26" s="1" t="str">
        <f t="shared" si="1"/>
        <v>2</v>
      </c>
    </row>
    <row r="27" spans="1:24" x14ac:dyDescent="0.3">
      <c r="B27" s="19" t="s">
        <v>122</v>
      </c>
      <c r="C27" s="19" t="s">
        <v>128</v>
      </c>
      <c r="D27" s="19" t="s">
        <v>123</v>
      </c>
      <c r="E27" s="20" t="s">
        <v>7</v>
      </c>
      <c r="F27" s="20" t="s">
        <v>8</v>
      </c>
      <c r="G27" s="20" t="s">
        <v>124</v>
      </c>
      <c r="H27" s="5" t="s">
        <v>377</v>
      </c>
      <c r="I27" s="5" t="s">
        <v>294</v>
      </c>
      <c r="J27" s="20"/>
      <c r="K27" s="22">
        <v>104000</v>
      </c>
      <c r="L27" s="21">
        <v>12.5</v>
      </c>
      <c r="M27" s="21">
        <v>14.7</v>
      </c>
      <c r="N27" s="20" t="s">
        <v>17</v>
      </c>
      <c r="O27" s="20" t="s">
        <v>10</v>
      </c>
      <c r="P27" s="2">
        <v>11</v>
      </c>
      <c r="Q27" s="2">
        <v>12.7</v>
      </c>
      <c r="R27" s="1" t="str">
        <f t="shared" si="0"/>
        <v>OK</v>
      </c>
      <c r="S27" s="1" t="str">
        <f t="shared" si="1"/>
        <v>2</v>
      </c>
    </row>
    <row r="28" spans="1:24" x14ac:dyDescent="0.3">
      <c r="B28" s="19" t="s">
        <v>122</v>
      </c>
      <c r="C28" s="19" t="s">
        <v>127</v>
      </c>
      <c r="D28" s="19" t="s">
        <v>123</v>
      </c>
      <c r="E28" s="20" t="s">
        <v>7</v>
      </c>
      <c r="F28" s="20" t="s">
        <v>8</v>
      </c>
      <c r="G28" s="20" t="s">
        <v>124</v>
      </c>
      <c r="H28" s="5" t="s">
        <v>377</v>
      </c>
      <c r="I28" s="5" t="s">
        <v>294</v>
      </c>
      <c r="J28" s="20"/>
      <c r="K28" s="22">
        <v>92000</v>
      </c>
      <c r="L28" s="21">
        <v>12.6</v>
      </c>
      <c r="M28" s="21">
        <v>14.5</v>
      </c>
      <c r="N28" s="20" t="s">
        <v>17</v>
      </c>
      <c r="O28" s="20" t="s">
        <v>10</v>
      </c>
      <c r="P28" s="2">
        <v>11</v>
      </c>
      <c r="Q28" s="2">
        <v>12.7</v>
      </c>
      <c r="R28" s="1" t="str">
        <f t="shared" si="0"/>
        <v>OK</v>
      </c>
      <c r="S28" s="1" t="str">
        <f t="shared" si="1"/>
        <v>2</v>
      </c>
    </row>
    <row r="29" spans="1:24" x14ac:dyDescent="0.3">
      <c r="B29" s="19" t="s">
        <v>122</v>
      </c>
      <c r="C29" s="19" t="s">
        <v>126</v>
      </c>
      <c r="D29" s="19" t="s">
        <v>123</v>
      </c>
      <c r="E29" s="20" t="s">
        <v>7</v>
      </c>
      <c r="F29" s="20" t="s">
        <v>8</v>
      </c>
      <c r="G29" s="20" t="s">
        <v>124</v>
      </c>
      <c r="H29" s="5" t="s">
        <v>377</v>
      </c>
      <c r="I29" s="5" t="s">
        <v>294</v>
      </c>
      <c r="J29" s="20"/>
      <c r="K29" s="22">
        <v>73000</v>
      </c>
      <c r="L29" s="21">
        <v>13.1</v>
      </c>
      <c r="M29" s="21">
        <v>15.5</v>
      </c>
      <c r="N29" s="20" t="s">
        <v>17</v>
      </c>
      <c r="O29" s="20" t="s">
        <v>10</v>
      </c>
      <c r="P29" s="2">
        <v>11</v>
      </c>
      <c r="Q29" s="2">
        <v>12.7</v>
      </c>
      <c r="R29" s="1" t="str">
        <f t="shared" si="0"/>
        <v>OK</v>
      </c>
      <c r="S29" s="1" t="str">
        <f t="shared" si="1"/>
        <v>2</v>
      </c>
    </row>
    <row r="30" spans="1:24" x14ac:dyDescent="0.3">
      <c r="B30" s="4" t="s">
        <v>41</v>
      </c>
      <c r="C30" s="1" t="s">
        <v>44</v>
      </c>
      <c r="D30" s="4" t="s">
        <v>43</v>
      </c>
      <c r="E30" s="5" t="s">
        <v>7</v>
      </c>
      <c r="F30" s="5" t="s">
        <v>8</v>
      </c>
      <c r="G30" s="5" t="s">
        <v>10</v>
      </c>
      <c r="H30" s="5" t="s">
        <v>377</v>
      </c>
      <c r="I30" s="5" t="s">
        <v>294</v>
      </c>
      <c r="J30" s="5"/>
      <c r="K30" s="11">
        <v>90000</v>
      </c>
      <c r="L30" s="3">
        <v>11</v>
      </c>
      <c r="M30" s="3">
        <v>12.8</v>
      </c>
      <c r="N30" s="2">
        <v>2</v>
      </c>
      <c r="O30" s="20" t="s">
        <v>10</v>
      </c>
      <c r="P30" s="2">
        <v>11</v>
      </c>
      <c r="Q30" s="2">
        <v>12.7</v>
      </c>
      <c r="R30" s="1" t="str">
        <f t="shared" si="0"/>
        <v>OK</v>
      </c>
      <c r="S30" s="1" t="str">
        <f t="shared" si="1"/>
        <v>2</v>
      </c>
      <c r="U30" s="1" t="s">
        <v>381</v>
      </c>
      <c r="V30" s="1" t="s">
        <v>4</v>
      </c>
      <c r="W30" s="1" t="s">
        <v>380</v>
      </c>
    </row>
    <row r="31" spans="1:24" x14ac:dyDescent="0.3">
      <c r="B31" s="4" t="s">
        <v>41</v>
      </c>
      <c r="C31" s="1" t="s">
        <v>45</v>
      </c>
      <c r="D31" s="4" t="s">
        <v>43</v>
      </c>
      <c r="E31" s="5" t="s">
        <v>7</v>
      </c>
      <c r="F31" s="5" t="s">
        <v>8</v>
      </c>
      <c r="G31" s="5" t="s">
        <v>10</v>
      </c>
      <c r="H31" s="5" t="s">
        <v>377</v>
      </c>
      <c r="I31" s="5" t="s">
        <v>294</v>
      </c>
      <c r="J31" s="5"/>
      <c r="K31" s="11">
        <v>102000</v>
      </c>
      <c r="L31" s="3">
        <v>11</v>
      </c>
      <c r="M31" s="3">
        <v>12.8</v>
      </c>
      <c r="N31" s="2">
        <v>2</v>
      </c>
      <c r="O31" s="20" t="s">
        <v>10</v>
      </c>
      <c r="P31" s="2">
        <v>11</v>
      </c>
      <c r="Q31" s="2">
        <v>12.7</v>
      </c>
      <c r="R31" s="1" t="str">
        <f t="shared" si="0"/>
        <v>OK</v>
      </c>
      <c r="S31" s="1" t="str">
        <f t="shared" si="1"/>
        <v>2</v>
      </c>
      <c r="U31" s="1" t="s">
        <v>10</v>
      </c>
      <c r="V31" s="1">
        <v>11</v>
      </c>
      <c r="W31" s="1">
        <v>12.7</v>
      </c>
      <c r="X31" s="1" t="s">
        <v>382</v>
      </c>
    </row>
    <row r="32" spans="1:24" x14ac:dyDescent="0.3">
      <c r="B32" s="4" t="s">
        <v>13</v>
      </c>
      <c r="C32" s="1" t="s">
        <v>68</v>
      </c>
      <c r="D32" s="4" t="s">
        <v>73</v>
      </c>
      <c r="E32" s="5" t="s">
        <v>7</v>
      </c>
      <c r="F32" s="5" t="s">
        <v>8</v>
      </c>
      <c r="G32" s="5" t="s">
        <v>10</v>
      </c>
      <c r="H32" s="5" t="s">
        <v>377</v>
      </c>
      <c r="I32" s="5" t="s">
        <v>294</v>
      </c>
      <c r="J32" s="5"/>
      <c r="K32" s="11">
        <v>90000</v>
      </c>
      <c r="L32" s="3">
        <v>11</v>
      </c>
      <c r="M32" s="3">
        <v>12.8</v>
      </c>
      <c r="N32" s="2">
        <v>2</v>
      </c>
      <c r="O32" s="20" t="s">
        <v>10</v>
      </c>
      <c r="P32" s="2">
        <v>11</v>
      </c>
      <c r="Q32" s="2">
        <v>12.7</v>
      </c>
      <c r="R32" s="1" t="str">
        <f t="shared" si="0"/>
        <v>OK</v>
      </c>
      <c r="S32" s="1" t="str">
        <f t="shared" si="1"/>
        <v>2</v>
      </c>
      <c r="U32" s="1" t="s">
        <v>10</v>
      </c>
      <c r="V32" s="1">
        <v>11.5</v>
      </c>
      <c r="W32" s="1">
        <v>13</v>
      </c>
    </row>
    <row r="33" spans="2:23" x14ac:dyDescent="0.3">
      <c r="B33" s="4" t="s">
        <v>13</v>
      </c>
      <c r="C33" s="1" t="s">
        <v>69</v>
      </c>
      <c r="D33" s="4" t="s">
        <v>73</v>
      </c>
      <c r="E33" s="5" t="s">
        <v>7</v>
      </c>
      <c r="F33" s="5" t="s">
        <v>8</v>
      </c>
      <c r="G33" s="5" t="s">
        <v>10</v>
      </c>
      <c r="H33" s="5" t="s">
        <v>377</v>
      </c>
      <c r="I33" s="5" t="s">
        <v>294</v>
      </c>
      <c r="J33" s="5"/>
      <c r="K33" s="11">
        <v>102000</v>
      </c>
      <c r="L33" s="3">
        <v>11</v>
      </c>
      <c r="M33" s="3">
        <v>12.8</v>
      </c>
      <c r="N33" s="2">
        <v>2</v>
      </c>
      <c r="O33" s="20" t="s">
        <v>10</v>
      </c>
      <c r="P33" s="2">
        <v>11</v>
      </c>
      <c r="Q33" s="2">
        <v>12.7</v>
      </c>
      <c r="R33" s="1" t="str">
        <f t="shared" si="0"/>
        <v>OK</v>
      </c>
      <c r="S33" s="1" t="str">
        <f t="shared" si="1"/>
        <v>2</v>
      </c>
      <c r="U33" s="1" t="s">
        <v>10</v>
      </c>
      <c r="V33" s="1">
        <v>12</v>
      </c>
      <c r="W33" s="1">
        <v>13.5</v>
      </c>
    </row>
    <row r="34" spans="2:23" x14ac:dyDescent="0.3">
      <c r="B34" s="1" t="s">
        <v>158</v>
      </c>
      <c r="C34" s="1" t="s">
        <v>179</v>
      </c>
      <c r="E34" s="2" t="s">
        <v>7</v>
      </c>
      <c r="F34" s="2" t="s">
        <v>8</v>
      </c>
      <c r="G34" s="2" t="s">
        <v>10</v>
      </c>
      <c r="H34" s="5" t="s">
        <v>377</v>
      </c>
      <c r="I34" s="5" t="s">
        <v>294</v>
      </c>
      <c r="J34" s="2"/>
      <c r="K34" s="11">
        <v>83000</v>
      </c>
      <c r="L34" s="3">
        <v>11</v>
      </c>
      <c r="M34" s="3">
        <v>12.8</v>
      </c>
      <c r="N34" s="2">
        <v>2</v>
      </c>
      <c r="O34" s="20" t="s">
        <v>10</v>
      </c>
      <c r="P34" s="2">
        <v>11</v>
      </c>
      <c r="Q34" s="2">
        <v>12.7</v>
      </c>
      <c r="R34" s="1" t="str">
        <f t="shared" si="0"/>
        <v>OK</v>
      </c>
      <c r="S34" s="1" t="str">
        <f t="shared" si="1"/>
        <v>2</v>
      </c>
      <c r="U34" s="1" t="s">
        <v>10</v>
      </c>
      <c r="V34" s="1">
        <v>12.5</v>
      </c>
      <c r="W34" s="1">
        <v>14</v>
      </c>
    </row>
    <row r="35" spans="2:23" x14ac:dyDescent="0.3">
      <c r="B35" s="1" t="s">
        <v>158</v>
      </c>
      <c r="C35" s="1" t="s">
        <v>180</v>
      </c>
      <c r="E35" s="2" t="s">
        <v>7</v>
      </c>
      <c r="F35" s="2" t="s">
        <v>8</v>
      </c>
      <c r="G35" s="2" t="s">
        <v>10</v>
      </c>
      <c r="H35" s="5" t="s">
        <v>377</v>
      </c>
      <c r="I35" s="5" t="s">
        <v>294</v>
      </c>
      <c r="J35" s="2"/>
      <c r="K35" s="11">
        <v>99000</v>
      </c>
      <c r="L35" s="3">
        <v>11</v>
      </c>
      <c r="M35" s="3">
        <v>12.8</v>
      </c>
      <c r="N35" s="2">
        <v>2</v>
      </c>
      <c r="O35" s="20" t="s">
        <v>10</v>
      </c>
      <c r="P35" s="2">
        <v>11</v>
      </c>
      <c r="Q35" s="2">
        <v>12.7</v>
      </c>
      <c r="R35" s="1" t="str">
        <f t="shared" si="0"/>
        <v>OK</v>
      </c>
      <c r="S35" s="1" t="str">
        <f t="shared" si="1"/>
        <v>2</v>
      </c>
      <c r="U35" s="1" t="s">
        <v>10</v>
      </c>
      <c r="V35" s="1">
        <v>13</v>
      </c>
      <c r="W35" s="1">
        <v>15.5</v>
      </c>
    </row>
    <row r="36" spans="2:23" x14ac:dyDescent="0.3">
      <c r="B36" s="4" t="s">
        <v>14</v>
      </c>
      <c r="C36" s="1" t="s">
        <v>204</v>
      </c>
      <c r="D36" s="4" t="s">
        <v>203</v>
      </c>
      <c r="E36" s="6" t="s">
        <v>7</v>
      </c>
      <c r="F36" s="6" t="s">
        <v>8</v>
      </c>
      <c r="G36" s="5" t="s">
        <v>10</v>
      </c>
      <c r="H36" s="5" t="s">
        <v>377</v>
      </c>
      <c r="I36" s="5" t="s">
        <v>294</v>
      </c>
      <c r="J36" s="5"/>
      <c r="K36" s="11">
        <v>88200</v>
      </c>
      <c r="L36" s="3">
        <v>11</v>
      </c>
      <c r="M36" s="3">
        <v>13</v>
      </c>
      <c r="N36" s="2">
        <v>2</v>
      </c>
      <c r="O36" s="20" t="s">
        <v>10</v>
      </c>
      <c r="P36" s="2">
        <v>11</v>
      </c>
      <c r="Q36" s="2">
        <v>12.7</v>
      </c>
      <c r="R36" s="1" t="str">
        <f t="shared" si="0"/>
        <v>OK</v>
      </c>
      <c r="S36" s="1" t="str">
        <f t="shared" si="1"/>
        <v>2</v>
      </c>
    </row>
    <row r="37" spans="2:23" x14ac:dyDescent="0.3">
      <c r="B37" s="4" t="s">
        <v>14</v>
      </c>
      <c r="C37" s="1" t="s">
        <v>221</v>
      </c>
      <c r="D37" s="4" t="s">
        <v>220</v>
      </c>
      <c r="E37" s="6" t="s">
        <v>7</v>
      </c>
      <c r="F37" s="6" t="s">
        <v>8</v>
      </c>
      <c r="G37" s="5" t="s">
        <v>10</v>
      </c>
      <c r="H37" s="5" t="s">
        <v>377</v>
      </c>
      <c r="I37" s="5" t="s">
        <v>294</v>
      </c>
      <c r="J37" s="5"/>
      <c r="K37" s="11">
        <v>88200</v>
      </c>
      <c r="L37" s="3">
        <v>11</v>
      </c>
      <c r="M37" s="3">
        <v>13</v>
      </c>
      <c r="N37" s="2">
        <v>2</v>
      </c>
      <c r="O37" s="20" t="s">
        <v>10</v>
      </c>
      <c r="P37" s="2">
        <v>11</v>
      </c>
      <c r="Q37" s="2">
        <v>12.7</v>
      </c>
      <c r="R37" s="1" t="str">
        <f t="shared" si="0"/>
        <v>OK</v>
      </c>
      <c r="S37" s="1" t="str">
        <f t="shared" si="1"/>
        <v>2</v>
      </c>
    </row>
    <row r="38" spans="2:23" x14ac:dyDescent="0.3">
      <c r="B38" s="14" t="s">
        <v>14</v>
      </c>
      <c r="C38" s="14" t="s">
        <v>206</v>
      </c>
      <c r="D38" s="14" t="s">
        <v>203</v>
      </c>
      <c r="E38" s="15" t="s">
        <v>7</v>
      </c>
      <c r="F38" s="15" t="s">
        <v>8</v>
      </c>
      <c r="G38" s="15" t="s">
        <v>10</v>
      </c>
      <c r="H38" s="5" t="s">
        <v>377</v>
      </c>
      <c r="I38" s="5" t="s">
        <v>294</v>
      </c>
      <c r="J38" s="15"/>
      <c r="K38" s="17">
        <v>99600</v>
      </c>
      <c r="L38" s="18">
        <v>11</v>
      </c>
      <c r="M38" s="18">
        <v>13</v>
      </c>
      <c r="N38" s="16">
        <v>2</v>
      </c>
      <c r="O38" s="20" t="s">
        <v>10</v>
      </c>
      <c r="P38" s="2">
        <v>11</v>
      </c>
      <c r="Q38" s="2">
        <v>12.7</v>
      </c>
      <c r="R38" s="1" t="str">
        <f t="shared" si="0"/>
        <v>OK</v>
      </c>
      <c r="S38" s="1" t="str">
        <f t="shared" si="1"/>
        <v>2</v>
      </c>
    </row>
    <row r="39" spans="2:23" x14ac:dyDescent="0.3">
      <c r="B39" s="14" t="s">
        <v>14</v>
      </c>
      <c r="C39" s="19" t="s">
        <v>222</v>
      </c>
      <c r="D39" s="14" t="s">
        <v>220</v>
      </c>
      <c r="E39" s="15" t="s">
        <v>7</v>
      </c>
      <c r="F39" s="15" t="s">
        <v>8</v>
      </c>
      <c r="G39" s="23" t="s">
        <v>10</v>
      </c>
      <c r="H39" s="5" t="s">
        <v>377</v>
      </c>
      <c r="I39" s="5" t="s">
        <v>294</v>
      </c>
      <c r="J39" s="23"/>
      <c r="K39" s="22">
        <v>99900</v>
      </c>
      <c r="L39" s="21">
        <v>11</v>
      </c>
      <c r="M39" s="21">
        <v>13</v>
      </c>
      <c r="N39" s="20">
        <v>2</v>
      </c>
      <c r="O39" s="20" t="s">
        <v>10</v>
      </c>
      <c r="P39" s="2">
        <v>11</v>
      </c>
      <c r="Q39" s="2">
        <v>12.7</v>
      </c>
      <c r="R39" s="1" t="str">
        <f t="shared" si="0"/>
        <v>OK</v>
      </c>
      <c r="S39" s="1" t="str">
        <f t="shared" si="1"/>
        <v>2</v>
      </c>
    </row>
    <row r="40" spans="2:23" x14ac:dyDescent="0.3">
      <c r="B40" s="14" t="s">
        <v>14</v>
      </c>
      <c r="C40" s="19" t="s">
        <v>208</v>
      </c>
      <c r="D40" s="14" t="s">
        <v>203</v>
      </c>
      <c r="E40" s="15" t="s">
        <v>7</v>
      </c>
      <c r="F40" s="15" t="s">
        <v>8</v>
      </c>
      <c r="G40" s="23" t="s">
        <v>10</v>
      </c>
      <c r="H40" s="5" t="s">
        <v>377</v>
      </c>
      <c r="I40" s="5" t="s">
        <v>294</v>
      </c>
      <c r="J40" s="23"/>
      <c r="K40" s="22">
        <v>118400</v>
      </c>
      <c r="L40" s="21">
        <v>11</v>
      </c>
      <c r="M40" s="21">
        <v>13</v>
      </c>
      <c r="N40" s="20">
        <v>2</v>
      </c>
      <c r="O40" s="20" t="s">
        <v>10</v>
      </c>
      <c r="P40" s="2">
        <v>11</v>
      </c>
      <c r="Q40" s="2">
        <v>12.7</v>
      </c>
      <c r="R40" s="1" t="str">
        <f t="shared" si="0"/>
        <v>OK</v>
      </c>
      <c r="S40" s="1" t="str">
        <f t="shared" si="1"/>
        <v>2</v>
      </c>
    </row>
    <row r="41" spans="2:23" x14ac:dyDescent="0.3">
      <c r="B41" s="14" t="s">
        <v>14</v>
      </c>
      <c r="C41" s="19" t="s">
        <v>223</v>
      </c>
      <c r="D41" s="14" t="s">
        <v>220</v>
      </c>
      <c r="E41" s="15" t="s">
        <v>7</v>
      </c>
      <c r="F41" s="15" t="s">
        <v>8</v>
      </c>
      <c r="G41" s="23" t="s">
        <v>10</v>
      </c>
      <c r="H41" s="5" t="s">
        <v>377</v>
      </c>
      <c r="I41" s="5" t="s">
        <v>294</v>
      </c>
      <c r="J41" s="23"/>
      <c r="K41" s="22">
        <v>118400</v>
      </c>
      <c r="L41" s="21">
        <v>11</v>
      </c>
      <c r="M41" s="21">
        <v>13</v>
      </c>
      <c r="N41" s="20">
        <v>2</v>
      </c>
      <c r="O41" s="20" t="s">
        <v>10</v>
      </c>
      <c r="P41" s="2">
        <v>11</v>
      </c>
      <c r="Q41" s="2">
        <v>12.7</v>
      </c>
      <c r="R41" s="1" t="str">
        <f t="shared" si="0"/>
        <v>OK</v>
      </c>
      <c r="S41" s="1" t="str">
        <f t="shared" si="1"/>
        <v>2</v>
      </c>
    </row>
    <row r="42" spans="2:23" x14ac:dyDescent="0.3">
      <c r="B42" s="1" t="s">
        <v>39</v>
      </c>
      <c r="C42" s="1" t="s">
        <v>327</v>
      </c>
      <c r="D42" s="1" t="s">
        <v>40</v>
      </c>
      <c r="E42" s="6" t="s">
        <v>7</v>
      </c>
      <c r="F42" s="6" t="s">
        <v>8</v>
      </c>
      <c r="G42" s="6" t="s">
        <v>10</v>
      </c>
      <c r="H42" s="5" t="s">
        <v>377</v>
      </c>
      <c r="I42" s="5" t="s">
        <v>294</v>
      </c>
      <c r="J42" s="6"/>
      <c r="K42" s="9">
        <v>116000</v>
      </c>
      <c r="L42" s="3">
        <v>11</v>
      </c>
      <c r="M42" s="2">
        <v>14.4</v>
      </c>
      <c r="N42" s="2">
        <v>2</v>
      </c>
      <c r="O42" s="20" t="s">
        <v>10</v>
      </c>
      <c r="P42" s="2">
        <v>11</v>
      </c>
      <c r="Q42" s="2">
        <v>12.7</v>
      </c>
      <c r="R42" s="1" t="str">
        <f t="shared" si="0"/>
        <v>OK</v>
      </c>
      <c r="S42" s="1" t="str">
        <f t="shared" si="1"/>
        <v>2</v>
      </c>
    </row>
    <row r="43" spans="2:23" x14ac:dyDescent="0.3">
      <c r="B43" s="1" t="s">
        <v>39</v>
      </c>
      <c r="C43" s="1" t="s">
        <v>330</v>
      </c>
      <c r="D43" s="1" t="s">
        <v>40</v>
      </c>
      <c r="E43" s="6" t="s">
        <v>7</v>
      </c>
      <c r="F43" s="6" t="s">
        <v>8</v>
      </c>
      <c r="G43" s="6" t="s">
        <v>10</v>
      </c>
      <c r="H43" s="5" t="s">
        <v>377</v>
      </c>
      <c r="I43" s="5" t="s">
        <v>294</v>
      </c>
      <c r="J43" s="6"/>
      <c r="K43" s="9">
        <v>116000</v>
      </c>
      <c r="L43" s="3">
        <v>11</v>
      </c>
      <c r="M43" s="2">
        <v>14.4</v>
      </c>
      <c r="N43" s="2">
        <v>2</v>
      </c>
      <c r="O43" s="20" t="s">
        <v>10</v>
      </c>
      <c r="P43" s="2">
        <v>11</v>
      </c>
      <c r="Q43" s="2">
        <v>12.7</v>
      </c>
      <c r="R43" s="1" t="str">
        <f t="shared" si="0"/>
        <v>OK</v>
      </c>
      <c r="S43" s="1" t="str">
        <f t="shared" si="1"/>
        <v>2</v>
      </c>
    </row>
    <row r="44" spans="2:23" x14ac:dyDescent="0.3">
      <c r="B44" s="4" t="s">
        <v>41</v>
      </c>
      <c r="C44" s="1" t="s">
        <v>46</v>
      </c>
      <c r="D44" s="4" t="s">
        <v>43</v>
      </c>
      <c r="E44" s="5" t="s">
        <v>7</v>
      </c>
      <c r="F44" s="5" t="s">
        <v>8</v>
      </c>
      <c r="G44" s="5" t="s">
        <v>10</v>
      </c>
      <c r="H44" s="5" t="s">
        <v>377</v>
      </c>
      <c r="I44" s="5" t="s">
        <v>294</v>
      </c>
      <c r="J44" s="5"/>
      <c r="K44" s="11">
        <v>120000</v>
      </c>
      <c r="L44" s="3">
        <v>11.1</v>
      </c>
      <c r="M44" s="3">
        <v>12.8</v>
      </c>
      <c r="N44" s="2">
        <v>2</v>
      </c>
      <c r="O44" s="20" t="s">
        <v>10</v>
      </c>
      <c r="P44" s="2">
        <v>11</v>
      </c>
      <c r="Q44" s="2">
        <v>12.7</v>
      </c>
      <c r="R44" s="1" t="str">
        <f t="shared" si="0"/>
        <v>OK</v>
      </c>
      <c r="S44" s="1" t="str">
        <f t="shared" si="1"/>
        <v>2</v>
      </c>
    </row>
    <row r="45" spans="2:23" x14ac:dyDescent="0.3">
      <c r="B45" s="4" t="s">
        <v>13</v>
      </c>
      <c r="C45" s="1" t="s">
        <v>70</v>
      </c>
      <c r="D45" s="4" t="s">
        <v>73</v>
      </c>
      <c r="E45" s="5" t="s">
        <v>7</v>
      </c>
      <c r="F45" s="5" t="s">
        <v>8</v>
      </c>
      <c r="G45" s="5" t="s">
        <v>10</v>
      </c>
      <c r="H45" s="5" t="s">
        <v>377</v>
      </c>
      <c r="I45" s="5" t="s">
        <v>294</v>
      </c>
      <c r="J45" s="5"/>
      <c r="K45" s="11">
        <v>120000</v>
      </c>
      <c r="L45" s="3">
        <v>11.1</v>
      </c>
      <c r="M45" s="3">
        <v>12.8</v>
      </c>
      <c r="N45" s="2">
        <v>2</v>
      </c>
      <c r="O45" s="20" t="s">
        <v>10</v>
      </c>
      <c r="P45" s="2">
        <v>11</v>
      </c>
      <c r="Q45" s="2">
        <v>12.7</v>
      </c>
      <c r="R45" s="1" t="str">
        <f t="shared" si="0"/>
        <v>OK</v>
      </c>
      <c r="S45" s="1" t="str">
        <f t="shared" si="1"/>
        <v>2</v>
      </c>
    </row>
    <row r="46" spans="2:23" x14ac:dyDescent="0.3">
      <c r="B46" s="1" t="s">
        <v>158</v>
      </c>
      <c r="C46" s="1" t="s">
        <v>181</v>
      </c>
      <c r="E46" s="2" t="s">
        <v>7</v>
      </c>
      <c r="F46" s="2" t="s">
        <v>8</v>
      </c>
      <c r="G46" s="2" t="s">
        <v>10</v>
      </c>
      <c r="H46" s="5" t="s">
        <v>377</v>
      </c>
      <c r="I46" s="5" t="s">
        <v>294</v>
      </c>
      <c r="J46" s="2"/>
      <c r="K46" s="11">
        <v>114000</v>
      </c>
      <c r="L46" s="3">
        <v>11.1</v>
      </c>
      <c r="M46" s="3">
        <v>12.8</v>
      </c>
      <c r="N46" s="2">
        <v>2</v>
      </c>
      <c r="O46" s="20" t="s">
        <v>10</v>
      </c>
      <c r="P46" s="2">
        <v>11</v>
      </c>
      <c r="Q46" s="2">
        <v>12.7</v>
      </c>
      <c r="R46" s="1" t="str">
        <f t="shared" si="0"/>
        <v>OK</v>
      </c>
      <c r="S46" s="1" t="str">
        <f t="shared" si="1"/>
        <v>2</v>
      </c>
    </row>
    <row r="47" spans="2:23" x14ac:dyDescent="0.3">
      <c r="B47" s="1" t="s">
        <v>98</v>
      </c>
      <c r="C47" s="1" t="s">
        <v>108</v>
      </c>
      <c r="E47" s="2" t="s">
        <v>7</v>
      </c>
      <c r="F47" s="2" t="s">
        <v>8</v>
      </c>
      <c r="G47" s="2" t="s">
        <v>10</v>
      </c>
      <c r="H47" s="5" t="s">
        <v>377</v>
      </c>
      <c r="I47" s="5" t="s">
        <v>294</v>
      </c>
      <c r="J47" s="2"/>
      <c r="K47" s="11">
        <v>116000</v>
      </c>
      <c r="L47" s="3">
        <v>11.3</v>
      </c>
      <c r="M47" s="3">
        <v>12.8</v>
      </c>
      <c r="N47" s="2">
        <v>2</v>
      </c>
      <c r="O47" s="20" t="s">
        <v>10</v>
      </c>
      <c r="P47" s="2">
        <v>11</v>
      </c>
      <c r="Q47" s="2">
        <v>12.7</v>
      </c>
      <c r="R47" s="1" t="str">
        <f t="shared" si="0"/>
        <v>OK</v>
      </c>
      <c r="S47" s="1" t="str">
        <f t="shared" si="1"/>
        <v>2</v>
      </c>
    </row>
    <row r="48" spans="2:23" x14ac:dyDescent="0.3">
      <c r="B48" s="1" t="s">
        <v>98</v>
      </c>
      <c r="C48" s="1" t="s">
        <v>106</v>
      </c>
      <c r="E48" s="2" t="s">
        <v>7</v>
      </c>
      <c r="F48" s="2" t="s">
        <v>8</v>
      </c>
      <c r="G48" s="2" t="s">
        <v>10</v>
      </c>
      <c r="H48" s="5" t="s">
        <v>377</v>
      </c>
      <c r="I48" s="5" t="s">
        <v>294</v>
      </c>
      <c r="J48" s="2"/>
      <c r="K48" s="11">
        <v>88000</v>
      </c>
      <c r="L48" s="3">
        <v>11.3</v>
      </c>
      <c r="M48" s="3">
        <v>13</v>
      </c>
      <c r="N48" s="2">
        <v>2</v>
      </c>
      <c r="O48" s="20" t="s">
        <v>10</v>
      </c>
      <c r="P48" s="2">
        <v>11</v>
      </c>
      <c r="Q48" s="2">
        <v>12.7</v>
      </c>
      <c r="R48" s="1" t="str">
        <f t="shared" si="0"/>
        <v>OK</v>
      </c>
      <c r="S48" s="1" t="str">
        <f t="shared" si="1"/>
        <v>2</v>
      </c>
    </row>
    <row r="49" spans="2:19" x14ac:dyDescent="0.3">
      <c r="B49" s="1" t="s">
        <v>98</v>
      </c>
      <c r="C49" s="1" t="s">
        <v>107</v>
      </c>
      <c r="E49" s="2" t="s">
        <v>7</v>
      </c>
      <c r="F49" s="2" t="s">
        <v>8</v>
      </c>
      <c r="G49" s="2" t="s">
        <v>10</v>
      </c>
      <c r="H49" s="5" t="s">
        <v>377</v>
      </c>
      <c r="I49" s="5" t="s">
        <v>294</v>
      </c>
      <c r="J49" s="2"/>
      <c r="K49" s="11">
        <v>102000</v>
      </c>
      <c r="L49" s="3">
        <v>11.3</v>
      </c>
      <c r="M49" s="3">
        <v>13.4</v>
      </c>
      <c r="N49" s="2">
        <v>2</v>
      </c>
      <c r="O49" s="20" t="s">
        <v>10</v>
      </c>
      <c r="P49" s="2">
        <v>11</v>
      </c>
      <c r="Q49" s="2">
        <v>12.7</v>
      </c>
      <c r="R49" s="1" t="str">
        <f t="shared" si="0"/>
        <v>OK</v>
      </c>
      <c r="S49" s="1" t="str">
        <f t="shared" si="1"/>
        <v>2</v>
      </c>
    </row>
    <row r="50" spans="2:19" x14ac:dyDescent="0.3">
      <c r="B50" s="4" t="s">
        <v>41</v>
      </c>
      <c r="C50" s="1" t="s">
        <v>54</v>
      </c>
      <c r="D50" s="4" t="s">
        <v>42</v>
      </c>
      <c r="E50" s="5" t="s">
        <v>7</v>
      </c>
      <c r="F50" s="5" t="s">
        <v>8</v>
      </c>
      <c r="G50" s="5" t="s">
        <v>10</v>
      </c>
      <c r="H50" s="5" t="s">
        <v>377</v>
      </c>
      <c r="I50" s="5" t="s">
        <v>294</v>
      </c>
      <c r="J50" s="5"/>
      <c r="K50" s="11">
        <v>90000</v>
      </c>
      <c r="L50" s="3">
        <v>12</v>
      </c>
      <c r="M50" s="3">
        <v>13.8</v>
      </c>
      <c r="N50" s="2">
        <v>2</v>
      </c>
      <c r="O50" s="20" t="s">
        <v>10</v>
      </c>
      <c r="P50" s="2">
        <v>11</v>
      </c>
      <c r="Q50" s="2">
        <v>12.7</v>
      </c>
      <c r="R50" s="1" t="str">
        <f t="shared" si="0"/>
        <v>OK</v>
      </c>
      <c r="S50" s="1" t="str">
        <f t="shared" si="1"/>
        <v>2</v>
      </c>
    </row>
    <row r="51" spans="2:19" x14ac:dyDescent="0.3">
      <c r="B51" s="4" t="s">
        <v>41</v>
      </c>
      <c r="C51" s="1" t="s">
        <v>55</v>
      </c>
      <c r="D51" s="4" t="s">
        <v>42</v>
      </c>
      <c r="E51" s="5" t="s">
        <v>7</v>
      </c>
      <c r="F51" s="5" t="s">
        <v>8</v>
      </c>
      <c r="G51" s="5" t="s">
        <v>10</v>
      </c>
      <c r="H51" s="5" t="s">
        <v>377</v>
      </c>
      <c r="I51" s="5" t="s">
        <v>294</v>
      </c>
      <c r="J51" s="5"/>
      <c r="K51" s="11">
        <v>102000</v>
      </c>
      <c r="L51" s="3">
        <v>12</v>
      </c>
      <c r="M51" s="3">
        <v>13.8</v>
      </c>
      <c r="N51" s="2">
        <v>2</v>
      </c>
      <c r="O51" s="20" t="s">
        <v>10</v>
      </c>
      <c r="P51" s="2">
        <v>11</v>
      </c>
      <c r="Q51" s="2">
        <v>12.7</v>
      </c>
      <c r="R51" s="1" t="str">
        <f t="shared" si="0"/>
        <v>OK</v>
      </c>
      <c r="S51" s="1" t="str">
        <f t="shared" si="1"/>
        <v>2</v>
      </c>
    </row>
    <row r="52" spans="2:19" x14ac:dyDescent="0.3">
      <c r="B52" s="4" t="s">
        <v>13</v>
      </c>
      <c r="C52" s="1" t="s">
        <v>79</v>
      </c>
      <c r="D52" s="4" t="s">
        <v>78</v>
      </c>
      <c r="E52" s="5" t="s">
        <v>7</v>
      </c>
      <c r="F52" s="5" t="s">
        <v>8</v>
      </c>
      <c r="G52" s="5" t="s">
        <v>10</v>
      </c>
      <c r="H52" s="5" t="s">
        <v>377</v>
      </c>
      <c r="I52" s="5" t="s">
        <v>294</v>
      </c>
      <c r="J52" s="5"/>
      <c r="K52" s="11">
        <v>90000</v>
      </c>
      <c r="L52" s="3">
        <v>12</v>
      </c>
      <c r="M52" s="3">
        <v>13.8</v>
      </c>
      <c r="N52" s="2">
        <v>2</v>
      </c>
      <c r="O52" s="20" t="s">
        <v>10</v>
      </c>
      <c r="P52" s="2">
        <v>11</v>
      </c>
      <c r="Q52" s="2">
        <v>12.7</v>
      </c>
      <c r="R52" s="1" t="str">
        <f t="shared" si="0"/>
        <v>OK</v>
      </c>
      <c r="S52" s="1" t="str">
        <f t="shared" si="1"/>
        <v>2</v>
      </c>
    </row>
    <row r="53" spans="2:19" x14ac:dyDescent="0.3">
      <c r="B53" s="4" t="s">
        <v>13</v>
      </c>
      <c r="C53" s="1" t="s">
        <v>80</v>
      </c>
      <c r="D53" s="4" t="s">
        <v>78</v>
      </c>
      <c r="E53" s="5" t="s">
        <v>7</v>
      </c>
      <c r="F53" s="5" t="s">
        <v>8</v>
      </c>
      <c r="G53" s="5" t="s">
        <v>10</v>
      </c>
      <c r="H53" s="5" t="s">
        <v>377</v>
      </c>
      <c r="I53" s="5" t="s">
        <v>294</v>
      </c>
      <c r="J53" s="5"/>
      <c r="K53" s="11">
        <v>102000</v>
      </c>
      <c r="L53" s="3">
        <v>12</v>
      </c>
      <c r="M53" s="3">
        <v>13.8</v>
      </c>
      <c r="N53" s="2">
        <v>2</v>
      </c>
      <c r="O53" s="20" t="s">
        <v>10</v>
      </c>
      <c r="P53" s="2">
        <v>11</v>
      </c>
      <c r="Q53" s="2">
        <v>12.7</v>
      </c>
      <c r="R53" s="1" t="str">
        <f t="shared" si="0"/>
        <v>OK</v>
      </c>
      <c r="S53" s="1" t="str">
        <f t="shared" si="1"/>
        <v>2</v>
      </c>
    </row>
    <row r="54" spans="2:19" x14ac:dyDescent="0.3">
      <c r="B54" s="1" t="s">
        <v>158</v>
      </c>
      <c r="C54" s="1" t="s">
        <v>188</v>
      </c>
      <c r="E54" s="2" t="s">
        <v>7</v>
      </c>
      <c r="F54" s="2" t="s">
        <v>8</v>
      </c>
      <c r="G54" s="2" t="s">
        <v>10</v>
      </c>
      <c r="H54" s="5" t="s">
        <v>377</v>
      </c>
      <c r="I54" s="5" t="s">
        <v>294</v>
      </c>
      <c r="J54" s="2"/>
      <c r="K54" s="11">
        <v>89000</v>
      </c>
      <c r="L54" s="3">
        <v>12</v>
      </c>
      <c r="M54" s="3">
        <v>13.8</v>
      </c>
      <c r="N54" s="2">
        <v>2</v>
      </c>
      <c r="O54" s="20" t="s">
        <v>10</v>
      </c>
      <c r="P54" s="2">
        <v>11</v>
      </c>
      <c r="Q54" s="2">
        <v>12.7</v>
      </c>
      <c r="R54" s="1" t="str">
        <f t="shared" si="0"/>
        <v>OK</v>
      </c>
      <c r="S54" s="1" t="str">
        <f t="shared" si="1"/>
        <v>2</v>
      </c>
    </row>
    <row r="55" spans="2:19" x14ac:dyDescent="0.3">
      <c r="B55" s="1" t="s">
        <v>158</v>
      </c>
      <c r="C55" s="1" t="s">
        <v>189</v>
      </c>
      <c r="E55" s="2" t="s">
        <v>7</v>
      </c>
      <c r="F55" s="2" t="s">
        <v>8</v>
      </c>
      <c r="G55" s="2" t="s">
        <v>10</v>
      </c>
      <c r="H55" s="5" t="s">
        <v>377</v>
      </c>
      <c r="I55" s="5" t="s">
        <v>294</v>
      </c>
      <c r="J55" s="2"/>
      <c r="K55" s="11">
        <v>97000</v>
      </c>
      <c r="L55" s="3">
        <v>12</v>
      </c>
      <c r="M55" s="3">
        <v>13.8</v>
      </c>
      <c r="N55" s="2">
        <v>2</v>
      </c>
      <c r="O55" s="20" t="s">
        <v>10</v>
      </c>
      <c r="P55" s="2">
        <v>11</v>
      </c>
      <c r="Q55" s="2">
        <v>12.7</v>
      </c>
      <c r="R55" s="1" t="str">
        <f t="shared" si="0"/>
        <v>OK</v>
      </c>
      <c r="S55" s="1" t="str">
        <f t="shared" si="1"/>
        <v>2</v>
      </c>
    </row>
    <row r="56" spans="2:19" x14ac:dyDescent="0.3">
      <c r="B56" s="14" t="s">
        <v>14</v>
      </c>
      <c r="C56" s="19" t="s">
        <v>19</v>
      </c>
      <c r="D56" s="14" t="s">
        <v>16</v>
      </c>
      <c r="E56" s="15" t="s">
        <v>7</v>
      </c>
      <c r="F56" s="15" t="s">
        <v>8</v>
      </c>
      <c r="G56" s="15" t="s">
        <v>10</v>
      </c>
      <c r="H56" s="5" t="s">
        <v>377</v>
      </c>
      <c r="I56" s="5" t="s">
        <v>294</v>
      </c>
      <c r="J56" s="15"/>
      <c r="K56" s="17">
        <v>120000</v>
      </c>
      <c r="L56" s="21">
        <v>12</v>
      </c>
      <c r="M56" s="21">
        <v>13.8</v>
      </c>
      <c r="N56" s="20">
        <v>2</v>
      </c>
      <c r="O56" s="20" t="s">
        <v>10</v>
      </c>
      <c r="P56" s="2">
        <v>11</v>
      </c>
      <c r="Q56" s="2">
        <v>12.7</v>
      </c>
      <c r="R56" s="1" t="str">
        <f t="shared" si="0"/>
        <v>OK</v>
      </c>
      <c r="S56" s="1" t="str">
        <f t="shared" si="1"/>
        <v>2</v>
      </c>
    </row>
    <row r="57" spans="2:19" x14ac:dyDescent="0.3">
      <c r="B57" s="14" t="s">
        <v>14</v>
      </c>
      <c r="C57" s="19" t="s">
        <v>209</v>
      </c>
      <c r="D57" s="14" t="s">
        <v>203</v>
      </c>
      <c r="E57" s="15" t="s">
        <v>7</v>
      </c>
      <c r="F57" s="15" t="s">
        <v>8</v>
      </c>
      <c r="G57" s="23" t="s">
        <v>10</v>
      </c>
      <c r="H57" s="5" t="s">
        <v>377</v>
      </c>
      <c r="I57" s="5" t="s">
        <v>294</v>
      </c>
      <c r="J57" s="23"/>
      <c r="K57" s="22">
        <v>122000</v>
      </c>
      <c r="L57" s="21">
        <v>12</v>
      </c>
      <c r="M57" s="21">
        <v>13.8</v>
      </c>
      <c r="N57" s="20">
        <v>2</v>
      </c>
      <c r="O57" s="20" t="s">
        <v>10</v>
      </c>
      <c r="P57" s="2">
        <v>11</v>
      </c>
      <c r="Q57" s="2">
        <v>12.7</v>
      </c>
      <c r="R57" s="1" t="str">
        <f t="shared" si="0"/>
        <v>OK</v>
      </c>
      <c r="S57" s="1" t="str">
        <f t="shared" si="1"/>
        <v>2</v>
      </c>
    </row>
    <row r="58" spans="2:19" x14ac:dyDescent="0.3">
      <c r="B58" s="4" t="s">
        <v>41</v>
      </c>
      <c r="C58" s="1" t="s">
        <v>58</v>
      </c>
      <c r="D58" s="4" t="s">
        <v>42</v>
      </c>
      <c r="E58" s="5" t="s">
        <v>7</v>
      </c>
      <c r="F58" s="5" t="s">
        <v>8</v>
      </c>
      <c r="G58" s="5" t="s">
        <v>10</v>
      </c>
      <c r="H58" s="5" t="s">
        <v>377</v>
      </c>
      <c r="I58" s="5" t="s">
        <v>294</v>
      </c>
      <c r="J58" s="5"/>
      <c r="K58" s="11">
        <v>120000</v>
      </c>
      <c r="L58" s="3">
        <v>12</v>
      </c>
      <c r="M58" s="3">
        <v>14.3</v>
      </c>
      <c r="N58" s="2">
        <v>2</v>
      </c>
      <c r="O58" s="20" t="s">
        <v>10</v>
      </c>
      <c r="P58" s="2">
        <v>11</v>
      </c>
      <c r="Q58" s="2">
        <v>12.7</v>
      </c>
      <c r="R58" s="1" t="str">
        <f t="shared" si="0"/>
        <v>OK</v>
      </c>
      <c r="S58" s="1" t="str">
        <f t="shared" si="1"/>
        <v>2</v>
      </c>
    </row>
    <row r="59" spans="2:19" x14ac:dyDescent="0.3">
      <c r="B59" s="4" t="s">
        <v>13</v>
      </c>
      <c r="C59" s="1" t="s">
        <v>81</v>
      </c>
      <c r="D59" s="4" t="s">
        <v>78</v>
      </c>
      <c r="E59" s="5" t="s">
        <v>7</v>
      </c>
      <c r="F59" s="5" t="s">
        <v>8</v>
      </c>
      <c r="G59" s="5" t="s">
        <v>10</v>
      </c>
      <c r="H59" s="5" t="s">
        <v>377</v>
      </c>
      <c r="I59" s="5" t="s">
        <v>294</v>
      </c>
      <c r="J59" s="5"/>
      <c r="K59" s="11">
        <v>120000</v>
      </c>
      <c r="L59" s="3">
        <v>12</v>
      </c>
      <c r="M59" s="3">
        <v>14.3</v>
      </c>
      <c r="N59" s="2">
        <v>2</v>
      </c>
      <c r="O59" s="20" t="s">
        <v>10</v>
      </c>
      <c r="P59" s="2">
        <v>11</v>
      </c>
      <c r="Q59" s="2">
        <v>12.7</v>
      </c>
      <c r="R59" s="1" t="str">
        <f t="shared" si="0"/>
        <v>OK</v>
      </c>
      <c r="S59" s="1" t="str">
        <f t="shared" si="1"/>
        <v>2</v>
      </c>
    </row>
    <row r="60" spans="2:19" x14ac:dyDescent="0.3">
      <c r="B60" s="1" t="s">
        <v>158</v>
      </c>
      <c r="C60" s="1" t="s">
        <v>190</v>
      </c>
      <c r="E60" s="2" t="s">
        <v>7</v>
      </c>
      <c r="F60" s="2" t="s">
        <v>8</v>
      </c>
      <c r="G60" s="2" t="s">
        <v>10</v>
      </c>
      <c r="H60" s="5" t="s">
        <v>377</v>
      </c>
      <c r="I60" s="5" t="s">
        <v>294</v>
      </c>
      <c r="J60" s="2"/>
      <c r="K60" s="11">
        <v>111000</v>
      </c>
      <c r="L60" s="3">
        <v>12</v>
      </c>
      <c r="M60" s="3">
        <v>14.3</v>
      </c>
      <c r="N60" s="2">
        <v>2</v>
      </c>
      <c r="O60" s="20" t="s">
        <v>10</v>
      </c>
      <c r="P60" s="2">
        <v>11</v>
      </c>
      <c r="Q60" s="2">
        <v>12.7</v>
      </c>
      <c r="R60" s="1" t="str">
        <f t="shared" si="0"/>
        <v>OK</v>
      </c>
      <c r="S60" s="1" t="str">
        <f t="shared" si="1"/>
        <v>2</v>
      </c>
    </row>
    <row r="61" spans="2:19" x14ac:dyDescent="0.3">
      <c r="B61" s="14" t="s">
        <v>14</v>
      </c>
      <c r="C61" s="19" t="s">
        <v>332</v>
      </c>
      <c r="D61" s="14" t="s">
        <v>34</v>
      </c>
      <c r="E61" s="15" t="s">
        <v>7</v>
      </c>
      <c r="F61" s="15" t="s">
        <v>8</v>
      </c>
      <c r="G61" s="15" t="s">
        <v>10</v>
      </c>
      <c r="H61" s="5" t="s">
        <v>377</v>
      </c>
      <c r="I61" s="5" t="s">
        <v>294</v>
      </c>
      <c r="J61" s="15"/>
      <c r="K61" s="22">
        <v>123000</v>
      </c>
      <c r="L61" s="21">
        <v>12.1</v>
      </c>
      <c r="M61" s="21">
        <v>14.7</v>
      </c>
      <c r="N61" s="20">
        <v>2</v>
      </c>
      <c r="O61" s="20" t="s">
        <v>10</v>
      </c>
      <c r="P61" s="2">
        <v>11</v>
      </c>
      <c r="Q61" s="2">
        <v>12.7</v>
      </c>
      <c r="R61" s="1" t="str">
        <f t="shared" si="0"/>
        <v>OK</v>
      </c>
      <c r="S61" s="1" t="str">
        <f t="shared" si="1"/>
        <v>2</v>
      </c>
    </row>
    <row r="62" spans="2:19" x14ac:dyDescent="0.3">
      <c r="B62" s="14" t="s">
        <v>14</v>
      </c>
      <c r="C62" s="19" t="s">
        <v>207</v>
      </c>
      <c r="D62" s="14" t="s">
        <v>203</v>
      </c>
      <c r="E62" s="15" t="s">
        <v>7</v>
      </c>
      <c r="F62" s="15" t="s">
        <v>8</v>
      </c>
      <c r="G62" s="23" t="s">
        <v>10</v>
      </c>
      <c r="H62" s="5" t="s">
        <v>377</v>
      </c>
      <c r="I62" s="5" t="s">
        <v>294</v>
      </c>
      <c r="J62" s="23"/>
      <c r="K62" s="22">
        <v>103800</v>
      </c>
      <c r="L62" s="21">
        <v>12.2</v>
      </c>
      <c r="M62" s="21">
        <v>14</v>
      </c>
      <c r="N62" s="20">
        <v>2</v>
      </c>
      <c r="O62" s="20" t="s">
        <v>10</v>
      </c>
      <c r="P62" s="2">
        <v>11</v>
      </c>
      <c r="Q62" s="2">
        <v>12.7</v>
      </c>
      <c r="R62" s="1" t="str">
        <f t="shared" si="0"/>
        <v>OK</v>
      </c>
      <c r="S62" s="1" t="str">
        <f t="shared" si="1"/>
        <v>2</v>
      </c>
    </row>
    <row r="63" spans="2:19" x14ac:dyDescent="0.3">
      <c r="B63" s="14" t="s">
        <v>14</v>
      </c>
      <c r="C63" s="19" t="s">
        <v>18</v>
      </c>
      <c r="D63" s="14" t="s">
        <v>16</v>
      </c>
      <c r="E63" s="15" t="s">
        <v>7</v>
      </c>
      <c r="F63" s="15" t="s">
        <v>8</v>
      </c>
      <c r="G63" s="15" t="s">
        <v>10</v>
      </c>
      <c r="H63" s="5" t="s">
        <v>377</v>
      </c>
      <c r="I63" s="5" t="s">
        <v>294</v>
      </c>
      <c r="J63" s="15"/>
      <c r="K63" s="17">
        <v>90000</v>
      </c>
      <c r="L63" s="21">
        <v>12.5</v>
      </c>
      <c r="M63" s="21">
        <v>14</v>
      </c>
      <c r="N63" s="20">
        <v>2</v>
      </c>
      <c r="O63" s="20" t="s">
        <v>10</v>
      </c>
      <c r="P63" s="2">
        <v>11</v>
      </c>
      <c r="Q63" s="2">
        <v>12.7</v>
      </c>
      <c r="R63" s="1" t="str">
        <f t="shared" si="0"/>
        <v>OK</v>
      </c>
      <c r="S63" s="1" t="str">
        <f t="shared" si="1"/>
        <v>2</v>
      </c>
    </row>
    <row r="64" spans="2:19" x14ac:dyDescent="0.3">
      <c r="B64" s="14" t="s">
        <v>14</v>
      </c>
      <c r="C64" s="14" t="s">
        <v>205</v>
      </c>
      <c r="D64" s="14" t="s">
        <v>203</v>
      </c>
      <c r="E64" s="15" t="s">
        <v>7</v>
      </c>
      <c r="F64" s="15" t="s">
        <v>8</v>
      </c>
      <c r="G64" s="15" t="s">
        <v>10</v>
      </c>
      <c r="H64" s="5" t="s">
        <v>377</v>
      </c>
      <c r="I64" s="5" t="s">
        <v>294</v>
      </c>
      <c r="J64" s="15"/>
      <c r="K64" s="17">
        <v>93000</v>
      </c>
      <c r="L64" s="18">
        <v>12.5</v>
      </c>
      <c r="M64" s="18">
        <v>14</v>
      </c>
      <c r="N64" s="16">
        <v>2</v>
      </c>
      <c r="O64" s="20" t="s">
        <v>10</v>
      </c>
      <c r="P64" s="2">
        <v>11</v>
      </c>
      <c r="Q64" s="2">
        <v>12.7</v>
      </c>
      <c r="R64" s="1" t="str">
        <f t="shared" si="0"/>
        <v>OK</v>
      </c>
      <c r="S64" s="1" t="str">
        <f t="shared" si="1"/>
        <v>2</v>
      </c>
    </row>
    <row r="65" spans="1:19" s="14" customFormat="1" x14ac:dyDescent="0.3">
      <c r="B65" s="1" t="s">
        <v>373</v>
      </c>
      <c r="C65" s="1" t="s">
        <v>305</v>
      </c>
      <c r="D65" s="1" t="s">
        <v>228</v>
      </c>
      <c r="E65" s="2" t="s">
        <v>7</v>
      </c>
      <c r="F65" s="2" t="s">
        <v>8</v>
      </c>
      <c r="G65" s="6" t="s">
        <v>132</v>
      </c>
      <c r="H65" s="5" t="s">
        <v>377</v>
      </c>
      <c r="I65" s="5" t="s">
        <v>294</v>
      </c>
      <c r="J65" s="2"/>
      <c r="K65" s="9">
        <v>96000</v>
      </c>
      <c r="L65" s="3">
        <v>11.9</v>
      </c>
      <c r="M65" s="3">
        <v>13.9</v>
      </c>
      <c r="N65" s="2" t="s">
        <v>12</v>
      </c>
      <c r="O65" s="20" t="s">
        <v>10</v>
      </c>
      <c r="P65" s="2">
        <v>11</v>
      </c>
      <c r="Q65" s="2">
        <v>12.7</v>
      </c>
      <c r="R65" s="1" t="str">
        <f t="shared" si="0"/>
        <v>OK</v>
      </c>
      <c r="S65" s="1" t="str">
        <f t="shared" si="1"/>
        <v>2</v>
      </c>
    </row>
    <row r="66" spans="1:19" s="19" customFormat="1" x14ac:dyDescent="0.3">
      <c r="B66" s="1" t="s">
        <v>373</v>
      </c>
      <c r="C66" s="1" t="s">
        <v>307</v>
      </c>
      <c r="D66" s="4" t="s">
        <v>228</v>
      </c>
      <c r="E66" s="2" t="s">
        <v>7</v>
      </c>
      <c r="F66" s="2" t="s">
        <v>8</v>
      </c>
      <c r="G66" s="6" t="s">
        <v>132</v>
      </c>
      <c r="H66" s="5" t="s">
        <v>377</v>
      </c>
      <c r="I66" s="5" t="s">
        <v>294</v>
      </c>
      <c r="J66" s="2"/>
      <c r="K66" s="9">
        <v>117000</v>
      </c>
      <c r="L66" s="2">
        <v>12.1</v>
      </c>
      <c r="M66" s="2">
        <v>14</v>
      </c>
      <c r="N66" s="2" t="s">
        <v>12</v>
      </c>
      <c r="O66" s="20" t="s">
        <v>10</v>
      </c>
      <c r="P66" s="2">
        <v>11</v>
      </c>
      <c r="Q66" s="2">
        <v>12.7</v>
      </c>
      <c r="R66" s="1" t="str">
        <f t="shared" si="0"/>
        <v>OK</v>
      </c>
      <c r="S66" s="1" t="str">
        <f t="shared" si="1"/>
        <v>2</v>
      </c>
    </row>
    <row r="67" spans="1:19" s="19" customFormat="1" x14ac:dyDescent="0.3">
      <c r="B67" s="14" t="s">
        <v>14</v>
      </c>
      <c r="C67" s="19" t="s">
        <v>345</v>
      </c>
      <c r="D67" s="14" t="s">
        <v>16</v>
      </c>
      <c r="E67" s="15" t="s">
        <v>7</v>
      </c>
      <c r="F67" s="15" t="s">
        <v>8</v>
      </c>
      <c r="G67" s="6" t="s">
        <v>132</v>
      </c>
      <c r="H67" s="5" t="s">
        <v>377</v>
      </c>
      <c r="I67" s="5" t="s">
        <v>294</v>
      </c>
      <c r="J67" s="6"/>
      <c r="K67" s="22">
        <v>103800</v>
      </c>
      <c r="L67" s="21">
        <v>12.4</v>
      </c>
      <c r="M67" s="21">
        <v>14</v>
      </c>
      <c r="N67" s="20">
        <v>2</v>
      </c>
      <c r="O67" s="20" t="s">
        <v>10</v>
      </c>
      <c r="P67" s="2">
        <v>11</v>
      </c>
      <c r="Q67" s="2">
        <v>12.7</v>
      </c>
      <c r="R67" s="1" t="str">
        <f t="shared" si="0"/>
        <v>OK</v>
      </c>
      <c r="S67" s="1" t="str">
        <f t="shared" si="1"/>
        <v>2</v>
      </c>
    </row>
    <row r="68" spans="1:19" s="19" customFormat="1" x14ac:dyDescent="0.3">
      <c r="B68" s="1" t="s">
        <v>373</v>
      </c>
      <c r="C68" s="1" t="s">
        <v>304</v>
      </c>
      <c r="D68" s="1" t="s">
        <v>228</v>
      </c>
      <c r="E68" s="2" t="s">
        <v>7</v>
      </c>
      <c r="F68" s="2" t="s">
        <v>8</v>
      </c>
      <c r="G68" s="6" t="s">
        <v>132</v>
      </c>
      <c r="H68" s="5" t="s">
        <v>377</v>
      </c>
      <c r="I68" s="5" t="s">
        <v>294</v>
      </c>
      <c r="J68" s="2"/>
      <c r="K68" s="9">
        <v>74000</v>
      </c>
      <c r="L68" s="3">
        <v>12.4</v>
      </c>
      <c r="M68" s="3">
        <v>14.8</v>
      </c>
      <c r="N68" s="2" t="s">
        <v>12</v>
      </c>
      <c r="O68" s="20" t="s">
        <v>10</v>
      </c>
      <c r="P68" s="2">
        <v>11</v>
      </c>
      <c r="Q68" s="2">
        <v>12.7</v>
      </c>
      <c r="R68" s="1" t="str">
        <f t="shared" si="0"/>
        <v>OK</v>
      </c>
      <c r="S68" s="1" t="str">
        <f t="shared" si="1"/>
        <v>2</v>
      </c>
    </row>
    <row r="69" spans="1:19" s="19" customFormat="1" x14ac:dyDescent="0.3">
      <c r="B69" s="1" t="s">
        <v>373</v>
      </c>
      <c r="C69" s="1" t="s">
        <v>308</v>
      </c>
      <c r="D69" s="4" t="s">
        <v>228</v>
      </c>
      <c r="E69" s="2" t="s">
        <v>7</v>
      </c>
      <c r="F69" s="2" t="s">
        <v>8</v>
      </c>
      <c r="G69" s="6" t="s">
        <v>132</v>
      </c>
      <c r="H69" s="5" t="s">
        <v>377</v>
      </c>
      <c r="I69" s="5" t="s">
        <v>294</v>
      </c>
      <c r="J69" s="2"/>
      <c r="K69" s="9">
        <v>128000</v>
      </c>
      <c r="L69" s="2">
        <v>12.7</v>
      </c>
      <c r="M69" s="2">
        <v>15.4</v>
      </c>
      <c r="N69" s="2" t="s">
        <v>12</v>
      </c>
      <c r="O69" s="20" t="s">
        <v>10</v>
      </c>
      <c r="P69" s="2">
        <v>11</v>
      </c>
      <c r="Q69" s="2">
        <v>12.7</v>
      </c>
      <c r="R69" s="1" t="str">
        <f t="shared" si="0"/>
        <v>OK</v>
      </c>
      <c r="S69" s="1" t="str">
        <f t="shared" si="1"/>
        <v>2</v>
      </c>
    </row>
    <row r="70" spans="1:19" s="19" customFormat="1" x14ac:dyDescent="0.3">
      <c r="B70" s="1" t="s">
        <v>373</v>
      </c>
      <c r="C70" s="1" t="s">
        <v>306</v>
      </c>
      <c r="D70" s="4" t="s">
        <v>228</v>
      </c>
      <c r="E70" s="2" t="s">
        <v>7</v>
      </c>
      <c r="F70" s="2" t="s">
        <v>8</v>
      </c>
      <c r="G70" s="6" t="s">
        <v>132</v>
      </c>
      <c r="H70" s="5" t="s">
        <v>377</v>
      </c>
      <c r="I70" s="5" t="s">
        <v>294</v>
      </c>
      <c r="J70" s="6"/>
      <c r="K70" s="9">
        <v>106000</v>
      </c>
      <c r="L70" s="2">
        <v>13.8</v>
      </c>
      <c r="M70" s="2">
        <v>16.8</v>
      </c>
      <c r="N70" s="2" t="s">
        <v>12</v>
      </c>
      <c r="O70" s="20" t="s">
        <v>10</v>
      </c>
      <c r="P70" s="2">
        <v>11</v>
      </c>
      <c r="Q70" s="2">
        <v>12.7</v>
      </c>
      <c r="R70" s="1" t="str">
        <f t="shared" si="0"/>
        <v>OK</v>
      </c>
      <c r="S70" s="1" t="str">
        <f t="shared" si="1"/>
        <v>2</v>
      </c>
    </row>
    <row r="71" spans="1:19" x14ac:dyDescent="0.3">
      <c r="B71" s="1" t="s">
        <v>158</v>
      </c>
      <c r="C71" s="1" t="s">
        <v>171</v>
      </c>
      <c r="E71" s="2" t="s">
        <v>113</v>
      </c>
      <c r="F71" s="2" t="s">
        <v>8</v>
      </c>
      <c r="G71" s="2" t="s">
        <v>11</v>
      </c>
      <c r="H71" s="5" t="s">
        <v>377</v>
      </c>
      <c r="I71" s="5" t="s">
        <v>294</v>
      </c>
      <c r="J71" s="2"/>
      <c r="K71" s="11">
        <v>117000</v>
      </c>
      <c r="L71" s="3">
        <v>11</v>
      </c>
      <c r="M71" s="3">
        <v>12.5</v>
      </c>
      <c r="N71" s="2">
        <v>2</v>
      </c>
      <c r="O71" s="20" t="s">
        <v>113</v>
      </c>
      <c r="P71" s="1">
        <v>10.8</v>
      </c>
      <c r="Q71" s="1">
        <v>12</v>
      </c>
      <c r="R71" s="1" t="str">
        <f t="shared" ref="R71:R81" si="4">IF(OR(L71&lt;P71,M71&lt;Q71),"FAIL","OK")</f>
        <v>OK</v>
      </c>
      <c r="S71" s="1" t="str">
        <f t="shared" ref="S71:S81" si="5">IF(M71&gt;17,"V?","2")</f>
        <v>2</v>
      </c>
    </row>
    <row r="72" spans="1:19" x14ac:dyDescent="0.3">
      <c r="B72" s="1" t="s">
        <v>98</v>
      </c>
      <c r="C72" s="1" t="s">
        <v>116</v>
      </c>
      <c r="E72" s="2" t="s">
        <v>113</v>
      </c>
      <c r="F72" s="2" t="s">
        <v>8</v>
      </c>
      <c r="G72" s="2" t="s">
        <v>11</v>
      </c>
      <c r="H72" s="5" t="s">
        <v>377</v>
      </c>
      <c r="I72" s="5" t="s">
        <v>294</v>
      </c>
      <c r="J72" s="2"/>
      <c r="K72" s="11">
        <v>113000</v>
      </c>
      <c r="L72" s="3">
        <v>11.1</v>
      </c>
      <c r="M72" s="3">
        <v>12.6</v>
      </c>
      <c r="N72" s="2">
        <v>2</v>
      </c>
      <c r="O72" s="20" t="s">
        <v>113</v>
      </c>
      <c r="P72" s="1">
        <v>10.8</v>
      </c>
      <c r="Q72" s="1">
        <v>12</v>
      </c>
      <c r="R72" s="1" t="str">
        <f t="shared" si="4"/>
        <v>OK</v>
      </c>
      <c r="S72" s="1" t="str">
        <f t="shared" si="5"/>
        <v>2</v>
      </c>
    </row>
    <row r="73" spans="1:19" x14ac:dyDescent="0.3">
      <c r="B73" s="1" t="s">
        <v>98</v>
      </c>
      <c r="C73" s="1" t="s">
        <v>115</v>
      </c>
      <c r="E73" s="2" t="s">
        <v>113</v>
      </c>
      <c r="F73" s="2" t="s">
        <v>8</v>
      </c>
      <c r="G73" s="2" t="s">
        <v>11</v>
      </c>
      <c r="H73" s="5" t="s">
        <v>377</v>
      </c>
      <c r="I73" s="5" t="s">
        <v>294</v>
      </c>
      <c r="J73" s="2"/>
      <c r="K73" s="11">
        <v>102000</v>
      </c>
      <c r="L73" s="3">
        <v>11.1</v>
      </c>
      <c r="M73" s="3">
        <v>13</v>
      </c>
      <c r="N73" s="2">
        <v>2</v>
      </c>
      <c r="O73" s="20" t="s">
        <v>113</v>
      </c>
      <c r="P73" s="1">
        <v>10.8</v>
      </c>
      <c r="Q73" s="1">
        <v>12</v>
      </c>
      <c r="R73" s="1" t="str">
        <f t="shared" si="4"/>
        <v>OK</v>
      </c>
      <c r="S73" s="1" t="str">
        <f t="shared" si="5"/>
        <v>2</v>
      </c>
    </row>
    <row r="74" spans="1:19" x14ac:dyDescent="0.3">
      <c r="B74" s="1" t="s">
        <v>373</v>
      </c>
      <c r="C74" s="4" t="s">
        <v>296</v>
      </c>
      <c r="D74" s="4" t="s">
        <v>228</v>
      </c>
      <c r="E74" s="7" t="s">
        <v>113</v>
      </c>
      <c r="F74" s="7" t="s">
        <v>8</v>
      </c>
      <c r="G74" s="7" t="s">
        <v>11</v>
      </c>
      <c r="H74" s="5" t="s">
        <v>377</v>
      </c>
      <c r="I74" s="5" t="s">
        <v>294</v>
      </c>
      <c r="J74" s="7"/>
      <c r="K74" s="10">
        <v>87000</v>
      </c>
      <c r="L74" s="8">
        <v>11.1</v>
      </c>
      <c r="M74" s="8">
        <v>13</v>
      </c>
      <c r="N74" s="7" t="s">
        <v>12</v>
      </c>
      <c r="O74" s="20" t="s">
        <v>113</v>
      </c>
      <c r="P74" s="1">
        <v>10.8</v>
      </c>
      <c r="Q74" s="1">
        <v>12</v>
      </c>
      <c r="R74" s="1" t="str">
        <f t="shared" si="4"/>
        <v>OK</v>
      </c>
      <c r="S74" s="1" t="str">
        <f t="shared" si="5"/>
        <v>2</v>
      </c>
    </row>
    <row r="75" spans="1:19" x14ac:dyDescent="0.3">
      <c r="B75" s="1" t="s">
        <v>158</v>
      </c>
      <c r="C75" s="1" t="s">
        <v>169</v>
      </c>
      <c r="E75" s="2" t="s">
        <v>113</v>
      </c>
      <c r="F75" s="2" t="s">
        <v>8</v>
      </c>
      <c r="G75" s="2" t="s">
        <v>11</v>
      </c>
      <c r="H75" s="5" t="s">
        <v>377</v>
      </c>
      <c r="I75" s="5" t="s">
        <v>294</v>
      </c>
      <c r="J75" s="2"/>
      <c r="K75" s="11">
        <v>88000</v>
      </c>
      <c r="L75" s="3">
        <v>11.2</v>
      </c>
      <c r="M75" s="3">
        <v>12.5</v>
      </c>
      <c r="N75" s="2">
        <v>2</v>
      </c>
      <c r="O75" s="20" t="s">
        <v>113</v>
      </c>
      <c r="P75" s="1">
        <v>10.8</v>
      </c>
      <c r="Q75" s="1">
        <v>12</v>
      </c>
      <c r="R75" s="1" t="str">
        <f t="shared" si="4"/>
        <v>OK</v>
      </c>
      <c r="S75" s="1" t="str">
        <f t="shared" si="5"/>
        <v>2</v>
      </c>
    </row>
    <row r="76" spans="1:19" x14ac:dyDescent="0.3">
      <c r="A76" s="4"/>
      <c r="B76" s="1" t="s">
        <v>158</v>
      </c>
      <c r="C76" s="1" t="s">
        <v>170</v>
      </c>
      <c r="E76" s="2" t="s">
        <v>113</v>
      </c>
      <c r="F76" s="2" t="s">
        <v>8</v>
      </c>
      <c r="G76" s="2" t="s">
        <v>11</v>
      </c>
      <c r="H76" s="5" t="s">
        <v>377</v>
      </c>
      <c r="I76" s="5" t="s">
        <v>294</v>
      </c>
      <c r="J76" s="2"/>
      <c r="K76" s="11">
        <v>99000</v>
      </c>
      <c r="L76" s="3">
        <v>11.2</v>
      </c>
      <c r="M76" s="3">
        <v>12.5</v>
      </c>
      <c r="N76" s="2">
        <v>2</v>
      </c>
      <c r="O76" s="20" t="s">
        <v>113</v>
      </c>
      <c r="P76" s="1">
        <v>10.8</v>
      </c>
      <c r="Q76" s="1">
        <v>12</v>
      </c>
      <c r="R76" s="1" t="str">
        <f t="shared" si="4"/>
        <v>OK</v>
      </c>
      <c r="S76" s="1" t="str">
        <f t="shared" si="5"/>
        <v>2</v>
      </c>
    </row>
    <row r="77" spans="1:19" x14ac:dyDescent="0.3">
      <c r="A77" s="4"/>
      <c r="B77" s="1" t="s">
        <v>98</v>
      </c>
      <c r="C77" s="1" t="s">
        <v>114</v>
      </c>
      <c r="E77" s="2" t="s">
        <v>113</v>
      </c>
      <c r="F77" s="2" t="s">
        <v>8</v>
      </c>
      <c r="G77" s="2" t="s">
        <v>11</v>
      </c>
      <c r="H77" s="5" t="s">
        <v>377</v>
      </c>
      <c r="I77" s="5" t="s">
        <v>294</v>
      </c>
      <c r="J77" s="2"/>
      <c r="K77" s="11">
        <v>90000</v>
      </c>
      <c r="L77" s="3">
        <v>11.5</v>
      </c>
      <c r="M77" s="3">
        <v>12.8</v>
      </c>
      <c r="N77" s="2">
        <v>2</v>
      </c>
      <c r="O77" s="20" t="s">
        <v>113</v>
      </c>
      <c r="P77" s="1">
        <v>10.8</v>
      </c>
      <c r="Q77" s="1">
        <v>12</v>
      </c>
      <c r="R77" s="1" t="str">
        <f t="shared" si="4"/>
        <v>OK</v>
      </c>
      <c r="S77" s="1" t="str">
        <f t="shared" si="5"/>
        <v>2</v>
      </c>
    </row>
    <row r="78" spans="1:19" s="4" customFormat="1" x14ac:dyDescent="0.3">
      <c r="B78" s="1" t="s">
        <v>373</v>
      </c>
      <c r="C78" s="4" t="s">
        <v>297</v>
      </c>
      <c r="D78" s="4" t="s">
        <v>228</v>
      </c>
      <c r="E78" s="7" t="s">
        <v>113</v>
      </c>
      <c r="F78" s="7" t="s">
        <v>8</v>
      </c>
      <c r="G78" s="7" t="s">
        <v>11</v>
      </c>
      <c r="H78" s="5" t="s">
        <v>377</v>
      </c>
      <c r="I78" s="5" t="s">
        <v>294</v>
      </c>
      <c r="J78" s="7"/>
      <c r="K78" s="10">
        <v>95000</v>
      </c>
      <c r="L78" s="8">
        <v>11.8</v>
      </c>
      <c r="M78" s="8">
        <v>14.8</v>
      </c>
      <c r="N78" s="7" t="s">
        <v>12</v>
      </c>
      <c r="O78" s="20" t="s">
        <v>113</v>
      </c>
      <c r="P78" s="1">
        <v>10.8</v>
      </c>
      <c r="Q78" s="1">
        <v>12</v>
      </c>
      <c r="R78" s="1" t="str">
        <f t="shared" si="4"/>
        <v>OK</v>
      </c>
      <c r="S78" s="1" t="str">
        <f t="shared" si="5"/>
        <v>2</v>
      </c>
    </row>
    <row r="79" spans="1:19" s="4" customFormat="1" x14ac:dyDescent="0.3">
      <c r="B79" s="1" t="s">
        <v>158</v>
      </c>
      <c r="C79" s="1" t="s">
        <v>173</v>
      </c>
      <c r="D79" s="1"/>
      <c r="E79" s="2" t="s">
        <v>113</v>
      </c>
      <c r="F79" s="2" t="s">
        <v>8</v>
      </c>
      <c r="G79" s="2" t="s">
        <v>11</v>
      </c>
      <c r="H79" s="5" t="s">
        <v>377</v>
      </c>
      <c r="I79" s="5" t="s">
        <v>294</v>
      </c>
      <c r="J79" s="2"/>
      <c r="K79" s="11">
        <v>100000</v>
      </c>
      <c r="L79" s="3">
        <v>12</v>
      </c>
      <c r="M79" s="3">
        <v>12.9</v>
      </c>
      <c r="N79" s="2">
        <v>2</v>
      </c>
      <c r="O79" s="20" t="s">
        <v>113</v>
      </c>
      <c r="P79" s="1">
        <v>10.8</v>
      </c>
      <c r="Q79" s="1">
        <v>12</v>
      </c>
      <c r="R79" s="1" t="str">
        <f t="shared" si="4"/>
        <v>OK</v>
      </c>
      <c r="S79" s="1" t="str">
        <f t="shared" si="5"/>
        <v>2</v>
      </c>
    </row>
    <row r="80" spans="1:19" s="4" customFormat="1" x14ac:dyDescent="0.3">
      <c r="B80" s="1" t="s">
        <v>158</v>
      </c>
      <c r="C80" s="1" t="s">
        <v>172</v>
      </c>
      <c r="D80" s="1"/>
      <c r="E80" s="2" t="s">
        <v>113</v>
      </c>
      <c r="F80" s="2" t="s">
        <v>8</v>
      </c>
      <c r="G80" s="2" t="s">
        <v>11</v>
      </c>
      <c r="H80" s="5" t="s">
        <v>377</v>
      </c>
      <c r="I80" s="5" t="s">
        <v>294</v>
      </c>
      <c r="J80" s="2"/>
      <c r="K80" s="11">
        <v>90000</v>
      </c>
      <c r="L80" s="3">
        <v>12.1</v>
      </c>
      <c r="M80" s="3">
        <v>13.7</v>
      </c>
      <c r="N80" s="2">
        <v>2</v>
      </c>
      <c r="O80" s="20" t="s">
        <v>113</v>
      </c>
      <c r="P80" s="1">
        <v>10.8</v>
      </c>
      <c r="Q80" s="1">
        <v>12</v>
      </c>
      <c r="R80" s="1" t="str">
        <f t="shared" si="4"/>
        <v>OK</v>
      </c>
      <c r="S80" s="1" t="str">
        <f t="shared" si="5"/>
        <v>2</v>
      </c>
    </row>
    <row r="81" spans="1:19" s="4" customFormat="1" x14ac:dyDescent="0.3">
      <c r="B81" s="1" t="s">
        <v>158</v>
      </c>
      <c r="C81" s="1" t="s">
        <v>174</v>
      </c>
      <c r="D81" s="1"/>
      <c r="E81" s="2" t="s">
        <v>113</v>
      </c>
      <c r="F81" s="2" t="s">
        <v>8</v>
      </c>
      <c r="G81" s="2" t="s">
        <v>11</v>
      </c>
      <c r="H81" s="5" t="s">
        <v>377</v>
      </c>
      <c r="I81" s="5" t="s">
        <v>294</v>
      </c>
      <c r="J81" s="2"/>
      <c r="K81" s="11">
        <v>119000</v>
      </c>
      <c r="L81" s="3">
        <v>12.3</v>
      </c>
      <c r="M81" s="3">
        <v>13.6</v>
      </c>
      <c r="N81" s="2">
        <v>2</v>
      </c>
      <c r="O81" s="20" t="s">
        <v>113</v>
      </c>
      <c r="P81" s="1">
        <v>10.8</v>
      </c>
      <c r="Q81" s="1">
        <v>12</v>
      </c>
      <c r="R81" s="1" t="str">
        <f t="shared" si="4"/>
        <v>OK</v>
      </c>
      <c r="S81" s="1" t="str">
        <f t="shared" si="5"/>
        <v>2</v>
      </c>
    </row>
    <row r="82" spans="1:19" s="4" customForma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"/>
      <c r="N82" s="1"/>
      <c r="O82" s="1"/>
      <c r="R82" s="1"/>
    </row>
    <row r="83" spans="1:19" x14ac:dyDescent="0.3">
      <c r="B83" s="27" t="s">
        <v>383</v>
      </c>
    </row>
    <row r="84" spans="1:19" s="4" customFormat="1" x14ac:dyDescent="0.3">
      <c r="B84" s="1" t="s">
        <v>158</v>
      </c>
      <c r="C84" s="1" t="s">
        <v>163</v>
      </c>
      <c r="D84" s="1"/>
      <c r="E84" s="2" t="s">
        <v>7</v>
      </c>
      <c r="F84" s="2" t="s">
        <v>8</v>
      </c>
      <c r="G84" s="2" t="s">
        <v>9</v>
      </c>
      <c r="H84" s="5" t="s">
        <v>377</v>
      </c>
      <c r="I84" s="5" t="s">
        <v>294</v>
      </c>
      <c r="J84" s="2"/>
      <c r="K84" s="11">
        <v>83000</v>
      </c>
      <c r="L84" s="3">
        <v>11</v>
      </c>
      <c r="M84" s="3">
        <v>12.8</v>
      </c>
      <c r="N84" s="2">
        <v>2</v>
      </c>
      <c r="O84" s="2"/>
      <c r="P84" s="2">
        <v>11.2</v>
      </c>
      <c r="Q84" s="2">
        <v>12.9</v>
      </c>
      <c r="R84" s="1" t="str">
        <f t="shared" ref="R84:R90" si="6">IF(OR(L84&lt;P84,M84&lt;Q84),"FAIL","OK")</f>
        <v>FAIL</v>
      </c>
    </row>
    <row r="85" spans="1:19" x14ac:dyDescent="0.3">
      <c r="B85" s="1" t="s">
        <v>158</v>
      </c>
      <c r="C85" s="1" t="s">
        <v>164</v>
      </c>
      <c r="E85" s="2" t="s">
        <v>7</v>
      </c>
      <c r="F85" s="2" t="s">
        <v>8</v>
      </c>
      <c r="G85" s="2" t="s">
        <v>9</v>
      </c>
      <c r="H85" s="5" t="s">
        <v>377</v>
      </c>
      <c r="I85" s="5" t="s">
        <v>294</v>
      </c>
      <c r="J85" s="2"/>
      <c r="K85" s="11">
        <v>99000</v>
      </c>
      <c r="L85" s="3">
        <v>11</v>
      </c>
      <c r="M85" s="3">
        <v>12.8</v>
      </c>
      <c r="N85" s="2">
        <v>2</v>
      </c>
      <c r="O85" s="2"/>
      <c r="P85" s="2">
        <v>11.2</v>
      </c>
      <c r="Q85" s="2">
        <v>12.9</v>
      </c>
      <c r="R85" s="1" t="str">
        <f t="shared" si="6"/>
        <v>FAIL</v>
      </c>
    </row>
    <row r="86" spans="1:19" x14ac:dyDescent="0.3">
      <c r="A86" s="4"/>
      <c r="B86" s="1" t="s">
        <v>39</v>
      </c>
      <c r="C86" s="1" t="s">
        <v>328</v>
      </c>
      <c r="D86" s="1" t="s">
        <v>40</v>
      </c>
      <c r="E86" s="6" t="s">
        <v>7</v>
      </c>
      <c r="F86" s="6" t="s">
        <v>8</v>
      </c>
      <c r="G86" s="2" t="s">
        <v>9</v>
      </c>
      <c r="H86" s="5" t="s">
        <v>377</v>
      </c>
      <c r="I86" s="5" t="s">
        <v>294</v>
      </c>
      <c r="J86" s="2"/>
      <c r="K86" s="9">
        <v>135000</v>
      </c>
      <c r="L86" s="3">
        <v>11</v>
      </c>
      <c r="M86" s="2">
        <v>13</v>
      </c>
      <c r="N86" s="2">
        <v>2</v>
      </c>
      <c r="O86" s="2"/>
      <c r="P86" s="2">
        <v>11.2</v>
      </c>
      <c r="Q86" s="2">
        <v>12.9</v>
      </c>
      <c r="R86" s="1" t="str">
        <f t="shared" si="6"/>
        <v>FAIL</v>
      </c>
    </row>
    <row r="87" spans="1:19" s="4" customFormat="1" x14ac:dyDescent="0.3">
      <c r="A87" s="19"/>
      <c r="B87" s="1" t="s">
        <v>158</v>
      </c>
      <c r="C87" s="1" t="s">
        <v>165</v>
      </c>
      <c r="D87" s="1"/>
      <c r="E87" s="2" t="s">
        <v>7</v>
      </c>
      <c r="F87" s="2" t="s">
        <v>8</v>
      </c>
      <c r="G87" s="2" t="s">
        <v>9</v>
      </c>
      <c r="H87" s="5" t="s">
        <v>377</v>
      </c>
      <c r="I87" s="5" t="s">
        <v>294</v>
      </c>
      <c r="J87" s="2"/>
      <c r="K87" s="11">
        <v>114000</v>
      </c>
      <c r="L87" s="3">
        <v>11.1</v>
      </c>
      <c r="M87" s="3">
        <v>12.8</v>
      </c>
      <c r="N87" s="2">
        <v>2</v>
      </c>
      <c r="O87" s="2"/>
      <c r="P87" s="2">
        <v>11.2</v>
      </c>
      <c r="Q87" s="2">
        <v>12.9</v>
      </c>
      <c r="R87" s="1" t="str">
        <f t="shared" si="6"/>
        <v>FAIL</v>
      </c>
    </row>
    <row r="88" spans="1:19" x14ac:dyDescent="0.3">
      <c r="B88" s="4" t="s">
        <v>41</v>
      </c>
      <c r="C88" s="1" t="s">
        <v>56</v>
      </c>
      <c r="D88" s="4" t="s">
        <v>42</v>
      </c>
      <c r="E88" s="5" t="s">
        <v>7</v>
      </c>
      <c r="F88" s="5" t="s">
        <v>8</v>
      </c>
      <c r="G88" s="5" t="s">
        <v>10</v>
      </c>
      <c r="H88" s="5" t="s">
        <v>377</v>
      </c>
      <c r="I88" s="5" t="s">
        <v>294</v>
      </c>
      <c r="J88" s="5"/>
      <c r="K88" s="11">
        <v>120000</v>
      </c>
      <c r="L88" s="3">
        <v>11.5</v>
      </c>
      <c r="M88" s="3">
        <v>12.4</v>
      </c>
      <c r="N88" s="2">
        <v>2</v>
      </c>
      <c r="O88" s="2"/>
      <c r="P88" s="2">
        <v>11</v>
      </c>
      <c r="Q88" s="2">
        <v>12.7</v>
      </c>
      <c r="R88" s="1" t="str">
        <f t="shared" si="6"/>
        <v>FAIL</v>
      </c>
    </row>
    <row r="89" spans="1:19" x14ac:dyDescent="0.3">
      <c r="B89" s="4" t="s">
        <v>13</v>
      </c>
      <c r="C89" s="1" t="s">
        <v>82</v>
      </c>
      <c r="D89" s="4" t="s">
        <v>78</v>
      </c>
      <c r="E89" s="5" t="s">
        <v>7</v>
      </c>
      <c r="F89" s="5" t="s">
        <v>8</v>
      </c>
      <c r="G89" s="5" t="s">
        <v>10</v>
      </c>
      <c r="H89" s="5" t="s">
        <v>377</v>
      </c>
      <c r="I89" s="5" t="s">
        <v>294</v>
      </c>
      <c r="J89" s="5"/>
      <c r="K89" s="11">
        <v>120000</v>
      </c>
      <c r="L89" s="3">
        <v>11.5</v>
      </c>
      <c r="M89" s="3">
        <v>12.4</v>
      </c>
      <c r="N89" s="2">
        <v>2</v>
      </c>
      <c r="O89" s="2"/>
      <c r="P89" s="2">
        <v>11</v>
      </c>
      <c r="Q89" s="2">
        <v>12.7</v>
      </c>
      <c r="R89" s="1" t="str">
        <f t="shared" si="6"/>
        <v>FAIL</v>
      </c>
    </row>
    <row r="90" spans="1:19" x14ac:dyDescent="0.3">
      <c r="B90" s="1" t="s">
        <v>158</v>
      </c>
      <c r="C90" s="1" t="s">
        <v>191</v>
      </c>
      <c r="E90" s="2" t="s">
        <v>7</v>
      </c>
      <c r="F90" s="2" t="s">
        <v>8</v>
      </c>
      <c r="G90" s="2" t="s">
        <v>10</v>
      </c>
      <c r="H90" s="5" t="s">
        <v>377</v>
      </c>
      <c r="I90" s="5" t="s">
        <v>294</v>
      </c>
      <c r="J90" s="2"/>
      <c r="K90" s="11">
        <v>115000</v>
      </c>
      <c r="L90" s="3">
        <v>11.5</v>
      </c>
      <c r="M90" s="3">
        <v>12.4</v>
      </c>
      <c r="N90" s="2">
        <v>2</v>
      </c>
      <c r="O90" s="2"/>
      <c r="P90" s="2">
        <v>11</v>
      </c>
      <c r="Q90" s="2">
        <v>12.7</v>
      </c>
      <c r="R90" s="1" t="str">
        <f t="shared" si="6"/>
        <v>FAIL</v>
      </c>
    </row>
    <row r="91" spans="1:19" x14ac:dyDescent="0.3">
      <c r="A91" s="13"/>
      <c r="B91" s="1" t="s">
        <v>158</v>
      </c>
      <c r="C91" s="1" t="s">
        <v>200</v>
      </c>
      <c r="E91" s="2" t="s">
        <v>7</v>
      </c>
      <c r="F91" s="2" t="s">
        <v>8</v>
      </c>
      <c r="G91" s="2" t="s">
        <v>9</v>
      </c>
      <c r="H91" s="5" t="s">
        <v>377</v>
      </c>
      <c r="I91" s="5" t="s">
        <v>294</v>
      </c>
      <c r="J91" s="2"/>
      <c r="K91" s="11">
        <v>115000</v>
      </c>
      <c r="L91" s="3">
        <v>11.7</v>
      </c>
      <c r="M91" s="3">
        <v>12.6</v>
      </c>
      <c r="N91" s="2">
        <v>2</v>
      </c>
      <c r="O91" s="20" t="s">
        <v>379</v>
      </c>
      <c r="P91" s="2">
        <v>11.2</v>
      </c>
      <c r="Q91" s="2">
        <v>12.9</v>
      </c>
      <c r="R91" s="1" t="str">
        <f>IF(OR(L91&lt;P91,M91&lt;Q91),"FAIL","OK")</f>
        <v>FAIL</v>
      </c>
      <c r="S91" s="1" t="str">
        <f>IF(M91&gt;17,"V?","2")</f>
        <v>2</v>
      </c>
    </row>
    <row r="93" spans="1:19" x14ac:dyDescent="0.3">
      <c r="B93" s="27" t="s">
        <v>384</v>
      </c>
    </row>
    <row r="94" spans="1:19" x14ac:dyDescent="0.3">
      <c r="B94" s="14" t="s">
        <v>14</v>
      </c>
      <c r="C94" s="14" t="s">
        <v>339</v>
      </c>
      <c r="D94" s="14" t="s">
        <v>226</v>
      </c>
      <c r="E94" s="15" t="s">
        <v>7</v>
      </c>
      <c r="F94" s="15" t="s">
        <v>8</v>
      </c>
      <c r="G94" s="15" t="s">
        <v>11</v>
      </c>
      <c r="H94" s="5" t="s">
        <v>377</v>
      </c>
      <c r="I94" s="5" t="s">
        <v>294</v>
      </c>
      <c r="J94" s="15"/>
      <c r="K94" s="17">
        <v>90000</v>
      </c>
      <c r="L94" s="18">
        <v>13.9</v>
      </c>
      <c r="M94" s="18">
        <v>21.5</v>
      </c>
      <c r="N94" s="16">
        <v>2</v>
      </c>
      <c r="O94" s="16"/>
      <c r="P94" s="1">
        <v>11.2</v>
      </c>
      <c r="Q94" s="1">
        <v>12.9</v>
      </c>
      <c r="R94" s="1" t="str">
        <f t="shared" ref="R94:R106" si="7">IF(OR(L94&lt;P94,M94&lt;Q94),"FAIL","OK")</f>
        <v>OK</v>
      </c>
    </row>
    <row r="95" spans="1:19" x14ac:dyDescent="0.3">
      <c r="B95" s="4" t="s">
        <v>13</v>
      </c>
      <c r="C95" s="1" t="s">
        <v>90</v>
      </c>
      <c r="D95" s="4" t="s">
        <v>88</v>
      </c>
      <c r="E95" s="5" t="s">
        <v>7</v>
      </c>
      <c r="F95" s="5" t="s">
        <v>8</v>
      </c>
      <c r="G95" s="5" t="s">
        <v>10</v>
      </c>
      <c r="H95" s="5" t="s">
        <v>377</v>
      </c>
      <c r="I95" s="5" t="s">
        <v>294</v>
      </c>
      <c r="J95" s="5"/>
      <c r="K95" s="11">
        <v>90000</v>
      </c>
      <c r="L95" s="3">
        <v>13</v>
      </c>
      <c r="M95" s="3">
        <v>19.8</v>
      </c>
      <c r="N95" s="2" t="s">
        <v>12</v>
      </c>
      <c r="O95" s="2"/>
      <c r="P95" s="2">
        <v>11</v>
      </c>
      <c r="Q95" s="2">
        <v>12.7</v>
      </c>
      <c r="R95" s="1" t="str">
        <f t="shared" si="7"/>
        <v>OK</v>
      </c>
    </row>
    <row r="96" spans="1:19" x14ac:dyDescent="0.3">
      <c r="B96" s="4" t="s">
        <v>13</v>
      </c>
      <c r="C96" s="1" t="s">
        <v>89</v>
      </c>
      <c r="D96" s="4" t="s">
        <v>88</v>
      </c>
      <c r="E96" s="5" t="s">
        <v>7</v>
      </c>
      <c r="F96" s="5" t="s">
        <v>8</v>
      </c>
      <c r="G96" s="5" t="s">
        <v>10</v>
      </c>
      <c r="H96" s="5" t="s">
        <v>377</v>
      </c>
      <c r="I96" s="5" t="s">
        <v>294</v>
      </c>
      <c r="J96" s="5"/>
      <c r="K96" s="11">
        <v>72000</v>
      </c>
      <c r="L96" s="3">
        <v>13</v>
      </c>
      <c r="M96" s="3">
        <v>20.5</v>
      </c>
      <c r="N96" s="2" t="s">
        <v>12</v>
      </c>
      <c r="O96" s="2"/>
      <c r="P96" s="2">
        <v>11</v>
      </c>
      <c r="Q96" s="2">
        <v>12.7</v>
      </c>
      <c r="R96" s="1" t="str">
        <f t="shared" si="7"/>
        <v>OK</v>
      </c>
    </row>
    <row r="97" spans="2:18" s="19" customFormat="1" x14ac:dyDescent="0.3">
      <c r="B97" s="4" t="s">
        <v>13</v>
      </c>
      <c r="C97" s="1" t="s">
        <v>92</v>
      </c>
      <c r="D97" s="4" t="s">
        <v>88</v>
      </c>
      <c r="E97" s="5" t="s">
        <v>7</v>
      </c>
      <c r="F97" s="5" t="s">
        <v>8</v>
      </c>
      <c r="G97" s="5" t="s">
        <v>10</v>
      </c>
      <c r="H97" s="5" t="s">
        <v>377</v>
      </c>
      <c r="I97" s="5" t="s">
        <v>294</v>
      </c>
      <c r="J97" s="5"/>
      <c r="K97" s="11">
        <v>120000</v>
      </c>
      <c r="L97" s="3">
        <v>13</v>
      </c>
      <c r="M97" s="3">
        <v>20.6</v>
      </c>
      <c r="N97" s="2" t="s">
        <v>12</v>
      </c>
      <c r="O97" s="2"/>
      <c r="P97" s="2">
        <v>11</v>
      </c>
      <c r="Q97" s="2">
        <v>12.7</v>
      </c>
      <c r="R97" s="1" t="str">
        <f t="shared" si="7"/>
        <v>OK</v>
      </c>
    </row>
    <row r="98" spans="2:18" s="19" customFormat="1" x14ac:dyDescent="0.3">
      <c r="B98" s="14" t="s">
        <v>14</v>
      </c>
      <c r="C98" s="14" t="s">
        <v>15</v>
      </c>
      <c r="D98" s="14" t="s">
        <v>226</v>
      </c>
      <c r="E98" s="15" t="s">
        <v>7</v>
      </c>
      <c r="F98" s="15" t="s">
        <v>8</v>
      </c>
      <c r="G98" s="15" t="s">
        <v>10</v>
      </c>
      <c r="H98" s="5" t="s">
        <v>377</v>
      </c>
      <c r="I98" s="5" t="s">
        <v>294</v>
      </c>
      <c r="J98" s="15"/>
      <c r="K98" s="17">
        <v>90000</v>
      </c>
      <c r="L98" s="18">
        <v>13.4</v>
      </c>
      <c r="M98" s="18">
        <v>20.7</v>
      </c>
      <c r="N98" s="16">
        <v>2</v>
      </c>
      <c r="O98" s="16"/>
      <c r="P98" s="2">
        <v>11</v>
      </c>
      <c r="Q98" s="2">
        <v>12.7</v>
      </c>
      <c r="R98" s="1" t="str">
        <f t="shared" si="7"/>
        <v>OK</v>
      </c>
    </row>
    <row r="99" spans="2:18" s="14" customFormat="1" x14ac:dyDescent="0.3">
      <c r="B99" s="4" t="s">
        <v>13</v>
      </c>
      <c r="C99" s="1" t="s">
        <v>91</v>
      </c>
      <c r="D99" s="4" t="s">
        <v>88</v>
      </c>
      <c r="E99" s="5" t="s">
        <v>7</v>
      </c>
      <c r="F99" s="5" t="s">
        <v>8</v>
      </c>
      <c r="G99" s="5" t="s">
        <v>10</v>
      </c>
      <c r="H99" s="5" t="s">
        <v>377</v>
      </c>
      <c r="I99" s="5" t="s">
        <v>294</v>
      </c>
      <c r="J99" s="5"/>
      <c r="K99" s="11">
        <v>102000</v>
      </c>
      <c r="L99" s="3">
        <v>13.5</v>
      </c>
      <c r="M99" s="3">
        <v>20.8</v>
      </c>
      <c r="N99" s="2" t="s">
        <v>12</v>
      </c>
      <c r="O99" s="2"/>
      <c r="P99" s="2">
        <v>11</v>
      </c>
      <c r="Q99" s="2">
        <v>12.7</v>
      </c>
      <c r="R99" s="1" t="str">
        <f t="shared" si="7"/>
        <v>OK</v>
      </c>
    </row>
    <row r="100" spans="2:18" x14ac:dyDescent="0.3">
      <c r="B100" s="4" t="s">
        <v>14</v>
      </c>
      <c r="C100" s="4" t="s">
        <v>340</v>
      </c>
      <c r="D100" s="4" t="s">
        <v>226</v>
      </c>
      <c r="E100" s="6" t="s">
        <v>7</v>
      </c>
      <c r="F100" s="6" t="s">
        <v>8</v>
      </c>
      <c r="G100" s="6" t="s">
        <v>11</v>
      </c>
      <c r="H100" s="5" t="s">
        <v>377</v>
      </c>
      <c r="I100" s="5" t="s">
        <v>294</v>
      </c>
      <c r="J100" s="6"/>
      <c r="K100" s="12">
        <v>119000</v>
      </c>
      <c r="L100" s="8">
        <v>12.6</v>
      </c>
      <c r="M100" s="8">
        <v>19.2</v>
      </c>
      <c r="N100" s="7">
        <v>2</v>
      </c>
      <c r="O100" s="7"/>
      <c r="P100" s="1">
        <v>11.2</v>
      </c>
      <c r="Q100" s="1">
        <v>12.9</v>
      </c>
      <c r="R100" s="1" t="str">
        <f t="shared" si="7"/>
        <v>OK</v>
      </c>
    </row>
    <row r="101" spans="2:18" s="19" customFormat="1" x14ac:dyDescent="0.3">
      <c r="B101" s="14" t="s">
        <v>14</v>
      </c>
      <c r="C101" s="19" t="s">
        <v>344</v>
      </c>
      <c r="D101" s="14" t="s">
        <v>226</v>
      </c>
      <c r="E101" s="15" t="s">
        <v>7</v>
      </c>
      <c r="F101" s="15" t="s">
        <v>8</v>
      </c>
      <c r="G101" s="6" t="s">
        <v>132</v>
      </c>
      <c r="H101" s="5" t="s">
        <v>377</v>
      </c>
      <c r="I101" s="5" t="s">
        <v>294</v>
      </c>
      <c r="J101" s="6"/>
      <c r="K101" s="22">
        <v>119000</v>
      </c>
      <c r="L101" s="21">
        <v>12.6</v>
      </c>
      <c r="M101" s="21">
        <v>19.2</v>
      </c>
      <c r="N101" s="20">
        <v>2</v>
      </c>
      <c r="O101" s="20"/>
      <c r="P101" s="2">
        <v>11</v>
      </c>
      <c r="Q101" s="2">
        <v>12.7</v>
      </c>
      <c r="R101" s="1" t="str">
        <f t="shared" si="7"/>
        <v>OK</v>
      </c>
    </row>
    <row r="102" spans="2:18" s="19" customFormat="1" x14ac:dyDescent="0.3">
      <c r="B102" s="4" t="s">
        <v>14</v>
      </c>
      <c r="C102" s="4" t="s">
        <v>343</v>
      </c>
      <c r="D102" s="4" t="s">
        <v>226</v>
      </c>
      <c r="E102" s="6" t="s">
        <v>7</v>
      </c>
      <c r="F102" s="6" t="s">
        <v>8</v>
      </c>
      <c r="G102" s="6" t="s">
        <v>132</v>
      </c>
      <c r="H102" s="5" t="s">
        <v>377</v>
      </c>
      <c r="I102" s="5" t="s">
        <v>294</v>
      </c>
      <c r="J102" s="6"/>
      <c r="K102" s="12">
        <v>119000</v>
      </c>
      <c r="L102" s="8">
        <v>13.1</v>
      </c>
      <c r="M102" s="8">
        <v>20</v>
      </c>
      <c r="N102" s="7">
        <v>2</v>
      </c>
      <c r="O102" s="7"/>
      <c r="P102" s="2">
        <v>11</v>
      </c>
      <c r="Q102" s="2">
        <v>12.7</v>
      </c>
      <c r="R102" s="1" t="str">
        <f t="shared" si="7"/>
        <v>OK</v>
      </c>
    </row>
    <row r="103" spans="2:18" s="19" customFormat="1" x14ac:dyDescent="0.3">
      <c r="B103" s="4" t="s">
        <v>14</v>
      </c>
      <c r="C103" s="4" t="s">
        <v>342</v>
      </c>
      <c r="D103" s="4" t="s">
        <v>226</v>
      </c>
      <c r="E103" s="6" t="s">
        <v>7</v>
      </c>
      <c r="F103" s="6" t="s">
        <v>8</v>
      </c>
      <c r="G103" s="6" t="s">
        <v>132</v>
      </c>
      <c r="H103" s="5" t="s">
        <v>377</v>
      </c>
      <c r="I103" s="5" t="s">
        <v>294</v>
      </c>
      <c r="J103" s="6"/>
      <c r="K103" s="12">
        <v>93700</v>
      </c>
      <c r="L103" s="8">
        <v>13.4</v>
      </c>
      <c r="M103" s="8">
        <v>20.7</v>
      </c>
      <c r="N103" s="7">
        <v>2</v>
      </c>
      <c r="O103" s="7"/>
      <c r="P103" s="2">
        <v>11</v>
      </c>
      <c r="Q103" s="2">
        <v>12.7</v>
      </c>
      <c r="R103" s="1" t="str">
        <f t="shared" si="7"/>
        <v>OK</v>
      </c>
    </row>
    <row r="104" spans="2:18" s="14" customFormat="1" x14ac:dyDescent="0.3">
      <c r="B104" s="4" t="s">
        <v>14</v>
      </c>
      <c r="C104" s="4" t="s">
        <v>341</v>
      </c>
      <c r="D104" s="4" t="s">
        <v>226</v>
      </c>
      <c r="E104" s="6" t="s">
        <v>7</v>
      </c>
      <c r="F104" s="6" t="s">
        <v>8</v>
      </c>
      <c r="G104" s="6" t="s">
        <v>132</v>
      </c>
      <c r="H104" s="5" t="s">
        <v>377</v>
      </c>
      <c r="I104" s="5" t="s">
        <v>294</v>
      </c>
      <c r="J104" s="6"/>
      <c r="K104" s="12">
        <v>93700</v>
      </c>
      <c r="L104" s="8">
        <v>13.9</v>
      </c>
      <c r="M104" s="8">
        <v>21.5</v>
      </c>
      <c r="N104" s="7">
        <v>2</v>
      </c>
      <c r="O104" s="7"/>
      <c r="P104" s="2">
        <v>11</v>
      </c>
      <c r="Q104" s="2">
        <v>12.7</v>
      </c>
      <c r="R104" s="1" t="str">
        <f t="shared" si="7"/>
        <v>OK</v>
      </c>
    </row>
    <row r="105" spans="2:18" x14ac:dyDescent="0.3">
      <c r="B105" s="1" t="s">
        <v>98</v>
      </c>
      <c r="C105" s="1" t="s">
        <v>119</v>
      </c>
      <c r="D105" s="1" t="s">
        <v>118</v>
      </c>
      <c r="E105" s="2" t="s">
        <v>7</v>
      </c>
      <c r="F105" s="2" t="s">
        <v>8</v>
      </c>
      <c r="G105" s="2" t="s">
        <v>9</v>
      </c>
      <c r="H105" s="5" t="s">
        <v>377</v>
      </c>
      <c r="I105" s="5" t="s">
        <v>294</v>
      </c>
      <c r="J105" s="2"/>
      <c r="K105" s="11">
        <v>120000</v>
      </c>
      <c r="L105" s="3">
        <v>12.5</v>
      </c>
      <c r="M105" s="3">
        <v>19.399999999999999</v>
      </c>
      <c r="N105" s="2" t="s">
        <v>12</v>
      </c>
      <c r="O105" s="2"/>
      <c r="P105" s="2">
        <v>11.2</v>
      </c>
      <c r="Q105" s="2">
        <v>12.9</v>
      </c>
      <c r="R105" s="1" t="str">
        <f t="shared" si="7"/>
        <v>OK</v>
      </c>
    </row>
    <row r="106" spans="2:18" x14ac:dyDescent="0.3">
      <c r="B106" s="1" t="s">
        <v>98</v>
      </c>
      <c r="C106" s="1" t="s">
        <v>117</v>
      </c>
      <c r="D106" s="1" t="s">
        <v>118</v>
      </c>
      <c r="E106" s="2" t="s">
        <v>7</v>
      </c>
      <c r="F106" s="2" t="s">
        <v>8</v>
      </c>
      <c r="G106" s="2" t="s">
        <v>9</v>
      </c>
      <c r="H106" s="5" t="s">
        <v>377</v>
      </c>
      <c r="I106" s="5" t="s">
        <v>294</v>
      </c>
      <c r="J106" s="2"/>
      <c r="K106" s="11">
        <v>90000</v>
      </c>
      <c r="L106" s="3">
        <v>12.6</v>
      </c>
      <c r="M106" s="3">
        <v>20.6</v>
      </c>
      <c r="N106" s="2" t="s">
        <v>12</v>
      </c>
      <c r="O106" s="2"/>
      <c r="P106" s="2">
        <v>11.2</v>
      </c>
      <c r="Q106" s="2">
        <v>12.9</v>
      </c>
      <c r="R106" s="1" t="str">
        <f t="shared" si="7"/>
        <v>OK</v>
      </c>
    </row>
  </sheetData>
  <sortState ref="B4:N102">
    <sortCondition ref="E4:E102"/>
    <sortCondition ref="G4:G102"/>
    <sortCondition ref="L4:L102"/>
    <sortCondition ref="M4:M10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workbookViewId="0"/>
  </sheetViews>
  <sheetFormatPr defaultColWidth="9" defaultRowHeight="13.8" x14ac:dyDescent="0.3"/>
  <cols>
    <col min="1" max="1" width="3.44140625" style="1" customWidth="1"/>
    <col min="2" max="2" width="9" style="1"/>
    <col min="3" max="3" width="26" style="1" bestFit="1" customWidth="1"/>
    <col min="4" max="4" width="14.33203125" style="1" customWidth="1"/>
    <col min="5" max="6" width="9" style="1"/>
    <col min="7" max="10" width="11.33203125" style="1" customWidth="1"/>
    <col min="11" max="12" width="9" style="1"/>
    <col min="13" max="13" width="9" style="2"/>
    <col min="14" max="15" width="11.6640625" style="1" customWidth="1"/>
    <col min="16" max="18" width="5.44140625" style="1" customWidth="1"/>
    <col min="19" max="16384" width="9" style="1"/>
  </cols>
  <sheetData>
    <row r="1" spans="2:19" x14ac:dyDescent="0.3">
      <c r="D1" s="2"/>
      <c r="E1" s="2"/>
      <c r="F1" s="3"/>
      <c r="G1" s="3"/>
      <c r="H1" s="3"/>
      <c r="I1" s="3"/>
      <c r="J1" s="3"/>
      <c r="M1" s="1"/>
    </row>
    <row r="2" spans="2:19" x14ac:dyDescent="0.3">
      <c r="B2" s="33" t="s">
        <v>411</v>
      </c>
      <c r="M2" s="1"/>
    </row>
    <row r="3" spans="2:19" ht="55.2" x14ac:dyDescent="0.3">
      <c r="B3" s="36" t="s">
        <v>323</v>
      </c>
      <c r="C3" s="36" t="s">
        <v>0</v>
      </c>
      <c r="D3" s="36" t="s">
        <v>1</v>
      </c>
      <c r="E3" s="37" t="s">
        <v>2</v>
      </c>
      <c r="F3" s="37" t="s">
        <v>325</v>
      </c>
      <c r="G3" s="37" t="s">
        <v>6</v>
      </c>
      <c r="H3" s="37" t="s">
        <v>374</v>
      </c>
      <c r="I3" s="37" t="s">
        <v>375</v>
      </c>
      <c r="J3" s="37" t="s">
        <v>376</v>
      </c>
      <c r="K3" s="38" t="s">
        <v>3</v>
      </c>
      <c r="L3" s="39" t="s">
        <v>4</v>
      </c>
      <c r="M3" s="39" t="s">
        <v>5</v>
      </c>
      <c r="N3" s="40" t="s">
        <v>324</v>
      </c>
      <c r="O3" s="40" t="s">
        <v>378</v>
      </c>
      <c r="P3" s="41" t="s">
        <v>385</v>
      </c>
      <c r="Q3" s="41" t="s">
        <v>386</v>
      </c>
      <c r="R3" s="41" t="s">
        <v>387</v>
      </c>
    </row>
    <row r="4" spans="2:19" x14ac:dyDescent="0.3">
      <c r="B4" s="1" t="s">
        <v>98</v>
      </c>
      <c r="C4" s="1" t="s">
        <v>103</v>
      </c>
      <c r="E4" s="2" t="s">
        <v>7</v>
      </c>
      <c r="F4" s="2" t="s">
        <v>8</v>
      </c>
      <c r="G4" s="2" t="s">
        <v>9</v>
      </c>
      <c r="H4" s="5" t="s">
        <v>377</v>
      </c>
      <c r="I4" s="5" t="s">
        <v>294</v>
      </c>
      <c r="J4" s="2"/>
      <c r="K4" s="11">
        <v>180000</v>
      </c>
      <c r="L4" s="3">
        <v>11</v>
      </c>
      <c r="M4" s="3">
        <v>12.8</v>
      </c>
      <c r="N4" s="2">
        <v>2</v>
      </c>
      <c r="O4" s="2" t="s">
        <v>379</v>
      </c>
      <c r="P4" s="2">
        <v>11</v>
      </c>
      <c r="Q4" s="2">
        <v>12.4</v>
      </c>
      <c r="R4" s="1" t="str">
        <f t="shared" ref="R4:R35" si="0">IF(OR(L4&lt;P4,M4&lt;Q4),"FAIL","OK")</f>
        <v>OK</v>
      </c>
      <c r="S4" s="1" t="str">
        <f t="shared" ref="S4:S35" si="1">IF(M4&gt;17,"V?","2")</f>
        <v>2</v>
      </c>
    </row>
    <row r="5" spans="2:19" x14ac:dyDescent="0.3">
      <c r="B5" s="1" t="s">
        <v>158</v>
      </c>
      <c r="C5" s="1" t="s">
        <v>159</v>
      </c>
      <c r="E5" s="2" t="s">
        <v>7</v>
      </c>
      <c r="F5" s="2" t="s">
        <v>8</v>
      </c>
      <c r="G5" s="2" t="s">
        <v>9</v>
      </c>
      <c r="H5" s="5" t="s">
        <v>377</v>
      </c>
      <c r="I5" s="5" t="s">
        <v>294</v>
      </c>
      <c r="J5" s="2"/>
      <c r="K5" s="11">
        <v>208000</v>
      </c>
      <c r="L5" s="3">
        <v>11</v>
      </c>
      <c r="M5" s="3">
        <v>12.9</v>
      </c>
      <c r="N5" s="2">
        <v>2</v>
      </c>
      <c r="O5" s="2" t="s">
        <v>379</v>
      </c>
      <c r="P5" s="2">
        <v>11</v>
      </c>
      <c r="Q5" s="2">
        <v>12.4</v>
      </c>
      <c r="R5" s="1" t="str">
        <f t="shared" si="0"/>
        <v>OK</v>
      </c>
      <c r="S5" s="1" t="str">
        <f t="shared" si="1"/>
        <v>2</v>
      </c>
    </row>
    <row r="6" spans="2:19" x14ac:dyDescent="0.3">
      <c r="B6" s="14" t="s">
        <v>63</v>
      </c>
      <c r="C6" s="19" t="s">
        <v>235</v>
      </c>
      <c r="D6" s="14" t="s">
        <v>229</v>
      </c>
      <c r="E6" s="15" t="s">
        <v>7</v>
      </c>
      <c r="F6" s="15" t="s">
        <v>8</v>
      </c>
      <c r="G6" s="15" t="s">
        <v>9</v>
      </c>
      <c r="H6" s="5" t="s">
        <v>377</v>
      </c>
      <c r="I6" s="5" t="s">
        <v>294</v>
      </c>
      <c r="J6" s="15"/>
      <c r="K6" s="22">
        <v>146000</v>
      </c>
      <c r="L6" s="21">
        <v>11</v>
      </c>
      <c r="M6" s="21">
        <v>13.5</v>
      </c>
      <c r="N6" s="20" t="s">
        <v>17</v>
      </c>
      <c r="O6" s="2" t="s">
        <v>379</v>
      </c>
      <c r="P6" s="2">
        <v>11</v>
      </c>
      <c r="Q6" s="2">
        <v>12.4</v>
      </c>
      <c r="R6" s="1" t="str">
        <f t="shared" si="0"/>
        <v>OK</v>
      </c>
      <c r="S6" s="1" t="str">
        <f t="shared" si="1"/>
        <v>2</v>
      </c>
    </row>
    <row r="7" spans="2:19" x14ac:dyDescent="0.3">
      <c r="B7" s="4" t="s">
        <v>63</v>
      </c>
      <c r="C7" s="4" t="s">
        <v>64</v>
      </c>
      <c r="D7" s="4" t="s">
        <v>229</v>
      </c>
      <c r="E7" s="6" t="s">
        <v>7</v>
      </c>
      <c r="F7" s="6" t="s">
        <v>8</v>
      </c>
      <c r="G7" s="6" t="s">
        <v>9</v>
      </c>
      <c r="H7" s="5" t="s">
        <v>377</v>
      </c>
      <c r="I7" s="5" t="s">
        <v>294</v>
      </c>
      <c r="J7" s="6"/>
      <c r="K7" s="12">
        <v>188000</v>
      </c>
      <c r="L7" s="8">
        <v>11.1</v>
      </c>
      <c r="M7" s="8">
        <v>14.6</v>
      </c>
      <c r="N7" s="7" t="s">
        <v>17</v>
      </c>
      <c r="O7" s="2" t="s">
        <v>379</v>
      </c>
      <c r="P7" s="2">
        <v>11</v>
      </c>
      <c r="Q7" s="2">
        <v>12.4</v>
      </c>
      <c r="R7" s="1" t="str">
        <f t="shared" si="0"/>
        <v>OK</v>
      </c>
      <c r="S7" s="1" t="str">
        <f t="shared" si="1"/>
        <v>2</v>
      </c>
    </row>
    <row r="8" spans="2:19" x14ac:dyDescent="0.3">
      <c r="B8" s="1" t="s">
        <v>14</v>
      </c>
      <c r="C8" s="1" t="s">
        <v>26</v>
      </c>
      <c r="D8" s="1" t="s">
        <v>16</v>
      </c>
      <c r="E8" s="2" t="s">
        <v>7</v>
      </c>
      <c r="F8" s="2" t="s">
        <v>8</v>
      </c>
      <c r="G8" s="2" t="s">
        <v>11</v>
      </c>
      <c r="H8" s="5" t="s">
        <v>377</v>
      </c>
      <c r="I8" s="5" t="s">
        <v>294</v>
      </c>
      <c r="J8" s="2"/>
      <c r="K8" s="11">
        <v>142600</v>
      </c>
      <c r="L8" s="3">
        <v>11.2</v>
      </c>
      <c r="M8" s="3">
        <v>13.1</v>
      </c>
      <c r="N8" s="2">
        <v>2</v>
      </c>
      <c r="O8" s="2" t="s">
        <v>379</v>
      </c>
      <c r="P8" s="2">
        <v>11</v>
      </c>
      <c r="Q8" s="2">
        <v>12.4</v>
      </c>
      <c r="R8" s="1" t="str">
        <f t="shared" si="0"/>
        <v>OK</v>
      </c>
      <c r="S8" s="1" t="str">
        <f t="shared" si="1"/>
        <v>2</v>
      </c>
    </row>
    <row r="9" spans="2:19" x14ac:dyDescent="0.3">
      <c r="B9" s="1" t="s">
        <v>295</v>
      </c>
      <c r="C9" s="1" t="s">
        <v>311</v>
      </c>
      <c r="D9" s="1" t="s">
        <v>228</v>
      </c>
      <c r="E9" s="6" t="s">
        <v>7</v>
      </c>
      <c r="F9" s="6" t="s">
        <v>8</v>
      </c>
      <c r="G9" s="2" t="s">
        <v>9</v>
      </c>
      <c r="H9" s="5" t="s">
        <v>377</v>
      </c>
      <c r="I9" s="5" t="s">
        <v>294</v>
      </c>
      <c r="J9" s="2"/>
      <c r="K9" s="9">
        <v>182000</v>
      </c>
      <c r="L9" s="3">
        <v>11.4</v>
      </c>
      <c r="M9" s="2">
        <v>13.2</v>
      </c>
      <c r="N9" s="2" t="s">
        <v>12</v>
      </c>
      <c r="O9" s="2" t="s">
        <v>379</v>
      </c>
      <c r="P9" s="2">
        <v>11</v>
      </c>
      <c r="Q9" s="2">
        <v>12.4</v>
      </c>
      <c r="R9" s="1" t="str">
        <f t="shared" si="0"/>
        <v>OK</v>
      </c>
      <c r="S9" s="1" t="str">
        <f t="shared" si="1"/>
        <v>2</v>
      </c>
    </row>
    <row r="10" spans="2:19" x14ac:dyDescent="0.3">
      <c r="B10" s="14" t="s">
        <v>63</v>
      </c>
      <c r="C10" s="19" t="s">
        <v>65</v>
      </c>
      <c r="D10" s="14" t="s">
        <v>229</v>
      </c>
      <c r="E10" s="15" t="s">
        <v>7</v>
      </c>
      <c r="F10" s="15" t="s">
        <v>8</v>
      </c>
      <c r="G10" s="15" t="s">
        <v>9</v>
      </c>
      <c r="H10" s="5" t="s">
        <v>377</v>
      </c>
      <c r="I10" s="5" t="s">
        <v>294</v>
      </c>
      <c r="J10" s="15"/>
      <c r="K10" s="17">
        <v>212000</v>
      </c>
      <c r="L10" s="21">
        <v>11.6</v>
      </c>
      <c r="M10" s="21">
        <v>14.5</v>
      </c>
      <c r="N10" s="20" t="s">
        <v>17</v>
      </c>
      <c r="O10" s="2" t="s">
        <v>379</v>
      </c>
      <c r="P10" s="2">
        <v>11</v>
      </c>
      <c r="Q10" s="2">
        <v>12.4</v>
      </c>
      <c r="R10" s="1" t="str">
        <f t="shared" si="0"/>
        <v>OK</v>
      </c>
      <c r="S10" s="1" t="str">
        <f t="shared" si="1"/>
        <v>2</v>
      </c>
    </row>
    <row r="11" spans="2:19" x14ac:dyDescent="0.3">
      <c r="B11" s="14" t="s">
        <v>14</v>
      </c>
      <c r="C11" s="19" t="s">
        <v>29</v>
      </c>
      <c r="D11" s="14" t="s">
        <v>16</v>
      </c>
      <c r="E11" s="15" t="s">
        <v>7</v>
      </c>
      <c r="F11" s="15" t="s">
        <v>8</v>
      </c>
      <c r="G11" s="6" t="s">
        <v>11</v>
      </c>
      <c r="H11" s="5" t="s">
        <v>377</v>
      </c>
      <c r="I11" s="5" t="s">
        <v>294</v>
      </c>
      <c r="J11" s="6"/>
      <c r="K11" s="22">
        <v>238000</v>
      </c>
      <c r="L11" s="21">
        <v>12</v>
      </c>
      <c r="M11" s="21">
        <v>14.5</v>
      </c>
      <c r="N11" s="20" t="s">
        <v>17</v>
      </c>
      <c r="O11" s="2" t="s">
        <v>379</v>
      </c>
      <c r="P11" s="2">
        <v>11</v>
      </c>
      <c r="Q11" s="2">
        <v>12.4</v>
      </c>
      <c r="R11" s="1" t="str">
        <f t="shared" si="0"/>
        <v>OK</v>
      </c>
      <c r="S11" s="1" t="str">
        <f t="shared" si="1"/>
        <v>2</v>
      </c>
    </row>
    <row r="12" spans="2:19" x14ac:dyDescent="0.3">
      <c r="B12" s="1" t="s">
        <v>158</v>
      </c>
      <c r="C12" s="1" t="s">
        <v>193</v>
      </c>
      <c r="E12" s="2" t="s">
        <v>7</v>
      </c>
      <c r="F12" s="2" t="s">
        <v>8</v>
      </c>
      <c r="G12" s="2" t="s">
        <v>9</v>
      </c>
      <c r="H12" s="5" t="s">
        <v>377</v>
      </c>
      <c r="I12" s="5" t="s">
        <v>294</v>
      </c>
      <c r="J12" s="2"/>
      <c r="K12" s="11">
        <v>174000</v>
      </c>
      <c r="L12" s="3">
        <v>12.2</v>
      </c>
      <c r="M12" s="3">
        <v>13.7</v>
      </c>
      <c r="N12" s="2">
        <v>2</v>
      </c>
      <c r="O12" s="2" t="s">
        <v>379</v>
      </c>
      <c r="P12" s="2">
        <v>11</v>
      </c>
      <c r="Q12" s="2">
        <v>12.4</v>
      </c>
      <c r="R12" s="1" t="str">
        <f t="shared" si="0"/>
        <v>OK</v>
      </c>
      <c r="S12" s="1" t="str">
        <f t="shared" si="1"/>
        <v>2</v>
      </c>
    </row>
    <row r="13" spans="2:19" x14ac:dyDescent="0.3">
      <c r="B13" s="1" t="s">
        <v>158</v>
      </c>
      <c r="C13" s="1" t="s">
        <v>194</v>
      </c>
      <c r="E13" s="2" t="s">
        <v>7</v>
      </c>
      <c r="F13" s="2" t="s">
        <v>8</v>
      </c>
      <c r="G13" s="2" t="s">
        <v>9</v>
      </c>
      <c r="H13" s="5" t="s">
        <v>377</v>
      </c>
      <c r="I13" s="5" t="s">
        <v>294</v>
      </c>
      <c r="J13" s="2"/>
      <c r="K13" s="11">
        <v>202000</v>
      </c>
      <c r="L13" s="3">
        <v>12.2</v>
      </c>
      <c r="M13" s="3">
        <v>13.8</v>
      </c>
      <c r="N13" s="2">
        <v>2</v>
      </c>
      <c r="O13" s="2" t="s">
        <v>379</v>
      </c>
      <c r="P13" s="2">
        <v>11</v>
      </c>
      <c r="Q13" s="2">
        <v>12.4</v>
      </c>
      <c r="R13" s="1" t="str">
        <f t="shared" si="0"/>
        <v>OK</v>
      </c>
      <c r="S13" s="1" t="str">
        <f t="shared" si="1"/>
        <v>2</v>
      </c>
    </row>
    <row r="14" spans="2:19" x14ac:dyDescent="0.3">
      <c r="B14" s="1" t="s">
        <v>158</v>
      </c>
      <c r="C14" s="1" t="s">
        <v>195</v>
      </c>
      <c r="E14" s="2" t="s">
        <v>7</v>
      </c>
      <c r="F14" s="2" t="s">
        <v>8</v>
      </c>
      <c r="G14" s="2" t="s">
        <v>9</v>
      </c>
      <c r="H14" s="5" t="s">
        <v>377</v>
      </c>
      <c r="I14" s="5" t="s">
        <v>294</v>
      </c>
      <c r="J14" s="2"/>
      <c r="K14" s="11">
        <v>236000</v>
      </c>
      <c r="L14" s="3">
        <v>12.2</v>
      </c>
      <c r="M14" s="3">
        <v>14</v>
      </c>
      <c r="N14" s="2">
        <v>2</v>
      </c>
      <c r="O14" s="2" t="s">
        <v>379</v>
      </c>
      <c r="P14" s="2">
        <v>11</v>
      </c>
      <c r="Q14" s="2">
        <v>12.4</v>
      </c>
      <c r="R14" s="1" t="str">
        <f t="shared" si="0"/>
        <v>OK</v>
      </c>
      <c r="S14" s="1" t="str">
        <f t="shared" si="1"/>
        <v>2</v>
      </c>
    </row>
    <row r="15" spans="2:19" x14ac:dyDescent="0.3">
      <c r="B15" s="1" t="s">
        <v>295</v>
      </c>
      <c r="C15" s="1" t="s">
        <v>309</v>
      </c>
      <c r="D15" s="1" t="s">
        <v>228</v>
      </c>
      <c r="E15" s="6" t="s">
        <v>7</v>
      </c>
      <c r="F15" s="6" t="s">
        <v>8</v>
      </c>
      <c r="G15" s="2" t="s">
        <v>9</v>
      </c>
      <c r="H15" s="5" t="s">
        <v>377</v>
      </c>
      <c r="I15" s="5" t="s">
        <v>294</v>
      </c>
      <c r="J15" s="2"/>
      <c r="K15" s="9">
        <v>146000</v>
      </c>
      <c r="L15" s="3">
        <v>12.2</v>
      </c>
      <c r="M15" s="2">
        <v>14.4</v>
      </c>
      <c r="N15" s="2" t="s">
        <v>12</v>
      </c>
      <c r="O15" s="2" t="s">
        <v>379</v>
      </c>
      <c r="P15" s="2">
        <v>11</v>
      </c>
      <c r="Q15" s="2">
        <v>12.4</v>
      </c>
      <c r="R15" s="1" t="str">
        <f t="shared" si="0"/>
        <v>OK</v>
      </c>
      <c r="S15" s="1" t="str">
        <f t="shared" si="1"/>
        <v>2</v>
      </c>
    </row>
    <row r="16" spans="2:19" x14ac:dyDescent="0.3">
      <c r="B16" s="4" t="s">
        <v>63</v>
      </c>
      <c r="C16" s="4" t="s">
        <v>230</v>
      </c>
      <c r="D16" s="4" t="s">
        <v>40</v>
      </c>
      <c r="E16" s="6" t="s">
        <v>7</v>
      </c>
      <c r="F16" s="6" t="s">
        <v>8</v>
      </c>
      <c r="G16" s="6" t="s">
        <v>9</v>
      </c>
      <c r="H16" s="5" t="s">
        <v>377</v>
      </c>
      <c r="I16" s="5" t="s">
        <v>294</v>
      </c>
      <c r="J16" s="6"/>
      <c r="K16" s="12">
        <v>178000</v>
      </c>
      <c r="L16" s="8">
        <v>12.2</v>
      </c>
      <c r="M16" s="8">
        <v>15</v>
      </c>
      <c r="N16" s="7" t="s">
        <v>17</v>
      </c>
      <c r="O16" s="2" t="s">
        <v>379</v>
      </c>
      <c r="P16" s="2">
        <v>11</v>
      </c>
      <c r="Q16" s="2">
        <v>12.4</v>
      </c>
      <c r="R16" s="1" t="str">
        <f t="shared" si="0"/>
        <v>OK</v>
      </c>
      <c r="S16" s="1" t="str">
        <f t="shared" si="1"/>
        <v>2</v>
      </c>
    </row>
    <row r="17" spans="2:23" x14ac:dyDescent="0.3">
      <c r="B17" s="1" t="s">
        <v>158</v>
      </c>
      <c r="C17" s="1" t="s">
        <v>201</v>
      </c>
      <c r="E17" s="2" t="s">
        <v>7</v>
      </c>
      <c r="F17" s="2" t="s">
        <v>8</v>
      </c>
      <c r="G17" s="2" t="s">
        <v>9</v>
      </c>
      <c r="H17" s="5" t="s">
        <v>377</v>
      </c>
      <c r="I17" s="5" t="s">
        <v>294</v>
      </c>
      <c r="J17" s="2"/>
      <c r="K17" s="11">
        <v>146000</v>
      </c>
      <c r="L17" s="3">
        <v>12.4</v>
      </c>
      <c r="M17" s="3">
        <v>14.1</v>
      </c>
      <c r="N17" s="2">
        <v>2</v>
      </c>
      <c r="O17" s="2" t="s">
        <v>379</v>
      </c>
      <c r="P17" s="2">
        <v>11</v>
      </c>
      <c r="Q17" s="2">
        <v>12.4</v>
      </c>
      <c r="R17" s="1" t="str">
        <f t="shared" si="0"/>
        <v>OK</v>
      </c>
      <c r="S17" s="1" t="str">
        <f t="shared" si="1"/>
        <v>2</v>
      </c>
    </row>
    <row r="18" spans="2:23" x14ac:dyDescent="0.3">
      <c r="B18" s="1" t="s">
        <v>295</v>
      </c>
      <c r="C18" s="1" t="s">
        <v>313</v>
      </c>
      <c r="D18" s="1" t="s">
        <v>228</v>
      </c>
      <c r="E18" s="6" t="s">
        <v>7</v>
      </c>
      <c r="F18" s="6" t="s">
        <v>8</v>
      </c>
      <c r="G18" s="2" t="s">
        <v>9</v>
      </c>
      <c r="H18" s="5" t="s">
        <v>377</v>
      </c>
      <c r="I18" s="5" t="s">
        <v>294</v>
      </c>
      <c r="J18" s="2"/>
      <c r="K18" s="9">
        <v>194000</v>
      </c>
      <c r="L18" s="3">
        <v>12.4</v>
      </c>
      <c r="M18" s="2">
        <v>14.2</v>
      </c>
      <c r="N18" s="2" t="s">
        <v>12</v>
      </c>
      <c r="O18" s="2" t="s">
        <v>379</v>
      </c>
      <c r="P18" s="2">
        <v>11</v>
      </c>
      <c r="Q18" s="2">
        <v>12.4</v>
      </c>
      <c r="R18" s="1" t="str">
        <f t="shared" si="0"/>
        <v>OK</v>
      </c>
      <c r="S18" s="1" t="str">
        <f t="shared" si="1"/>
        <v>2</v>
      </c>
    </row>
    <row r="19" spans="2:23" x14ac:dyDescent="0.3">
      <c r="B19" s="14" t="s">
        <v>295</v>
      </c>
      <c r="C19" s="19" t="s">
        <v>317</v>
      </c>
      <c r="D19" s="14" t="s">
        <v>228</v>
      </c>
      <c r="E19" s="23" t="s">
        <v>7</v>
      </c>
      <c r="F19" s="23" t="s">
        <v>8</v>
      </c>
      <c r="G19" s="23" t="s">
        <v>9</v>
      </c>
      <c r="H19" s="5" t="s">
        <v>377</v>
      </c>
      <c r="I19" s="5" t="s">
        <v>294</v>
      </c>
      <c r="J19" s="23"/>
      <c r="K19" s="22">
        <v>238000</v>
      </c>
      <c r="L19" s="21">
        <v>12.4</v>
      </c>
      <c r="M19" s="21">
        <v>14.8</v>
      </c>
      <c r="N19" s="20" t="s">
        <v>12</v>
      </c>
      <c r="O19" s="2" t="s">
        <v>379</v>
      </c>
      <c r="P19" s="2">
        <v>11</v>
      </c>
      <c r="Q19" s="2">
        <v>12.4</v>
      </c>
      <c r="R19" s="1" t="str">
        <f t="shared" si="0"/>
        <v>OK</v>
      </c>
      <c r="S19" s="1" t="str">
        <f t="shared" si="1"/>
        <v>2</v>
      </c>
    </row>
    <row r="20" spans="2:23" x14ac:dyDescent="0.3">
      <c r="B20" s="14" t="s">
        <v>295</v>
      </c>
      <c r="C20" s="19" t="s">
        <v>315</v>
      </c>
      <c r="D20" s="14" t="s">
        <v>228</v>
      </c>
      <c r="E20" s="23" t="s">
        <v>7</v>
      </c>
      <c r="F20" s="23" t="s">
        <v>8</v>
      </c>
      <c r="G20" s="23" t="s">
        <v>9</v>
      </c>
      <c r="H20" s="5" t="s">
        <v>377</v>
      </c>
      <c r="I20" s="5" t="s">
        <v>294</v>
      </c>
      <c r="J20" s="23"/>
      <c r="K20" s="22">
        <v>212000</v>
      </c>
      <c r="L20" s="21">
        <v>12.5</v>
      </c>
      <c r="M20" s="21">
        <v>14.3</v>
      </c>
      <c r="N20" s="20" t="s">
        <v>12</v>
      </c>
      <c r="O20" s="2" t="s">
        <v>379</v>
      </c>
      <c r="P20" s="2">
        <v>11</v>
      </c>
      <c r="Q20" s="2">
        <v>12.4</v>
      </c>
      <c r="R20" s="1" t="str">
        <f t="shared" si="0"/>
        <v>OK</v>
      </c>
      <c r="S20" s="1" t="str">
        <f t="shared" si="1"/>
        <v>2</v>
      </c>
    </row>
    <row r="21" spans="2:23" x14ac:dyDescent="0.3">
      <c r="B21" s="4" t="s">
        <v>41</v>
      </c>
      <c r="C21" s="1" t="s">
        <v>48</v>
      </c>
      <c r="D21" s="4" t="s">
        <v>43</v>
      </c>
      <c r="E21" s="5" t="s">
        <v>7</v>
      </c>
      <c r="F21" s="5" t="s">
        <v>8</v>
      </c>
      <c r="G21" s="5" t="s">
        <v>10</v>
      </c>
      <c r="H21" s="5" t="s">
        <v>377</v>
      </c>
      <c r="I21" s="5" t="s">
        <v>294</v>
      </c>
      <c r="J21" s="5"/>
      <c r="K21" s="11">
        <v>180000</v>
      </c>
      <c r="L21" s="3">
        <v>10.8</v>
      </c>
      <c r="M21" s="3">
        <v>12.4</v>
      </c>
      <c r="N21" s="2">
        <v>2</v>
      </c>
      <c r="O21" s="2" t="s">
        <v>10</v>
      </c>
      <c r="P21" s="2">
        <v>10.8</v>
      </c>
      <c r="Q21" s="2">
        <v>12.2</v>
      </c>
      <c r="R21" s="1" t="str">
        <f t="shared" si="0"/>
        <v>OK</v>
      </c>
      <c r="S21" s="1" t="str">
        <f t="shared" si="1"/>
        <v>2</v>
      </c>
    </row>
    <row r="22" spans="2:23" x14ac:dyDescent="0.3">
      <c r="B22" s="4" t="s">
        <v>13</v>
      </c>
      <c r="C22" s="1" t="s">
        <v>72</v>
      </c>
      <c r="D22" s="4" t="s">
        <v>73</v>
      </c>
      <c r="E22" s="5" t="s">
        <v>7</v>
      </c>
      <c r="F22" s="5" t="s">
        <v>8</v>
      </c>
      <c r="G22" s="5" t="s">
        <v>10</v>
      </c>
      <c r="H22" s="5" t="s">
        <v>377</v>
      </c>
      <c r="I22" s="5" t="s">
        <v>294</v>
      </c>
      <c r="J22" s="5"/>
      <c r="K22" s="11">
        <v>180000</v>
      </c>
      <c r="L22" s="3">
        <v>10.8</v>
      </c>
      <c r="M22" s="3">
        <v>12.4</v>
      </c>
      <c r="N22" s="2">
        <v>2</v>
      </c>
      <c r="O22" s="2" t="s">
        <v>10</v>
      </c>
      <c r="P22" s="2">
        <v>10.8</v>
      </c>
      <c r="Q22" s="2">
        <v>12.2</v>
      </c>
      <c r="R22" s="1" t="str">
        <f t="shared" si="0"/>
        <v>OK</v>
      </c>
      <c r="S22" s="1" t="str">
        <f t="shared" si="1"/>
        <v>2</v>
      </c>
    </row>
    <row r="23" spans="2:23" x14ac:dyDescent="0.3">
      <c r="B23" s="1" t="s">
        <v>158</v>
      </c>
      <c r="C23" s="1" t="s">
        <v>183</v>
      </c>
      <c r="E23" s="2" t="s">
        <v>7</v>
      </c>
      <c r="F23" s="2" t="s">
        <v>8</v>
      </c>
      <c r="G23" s="2" t="s">
        <v>10</v>
      </c>
      <c r="H23" s="5" t="s">
        <v>377</v>
      </c>
      <c r="I23" s="5" t="s">
        <v>294</v>
      </c>
      <c r="J23" s="2"/>
      <c r="K23" s="11">
        <v>174000</v>
      </c>
      <c r="L23" s="3">
        <v>10.8</v>
      </c>
      <c r="M23" s="3">
        <v>12.4</v>
      </c>
      <c r="N23" s="2">
        <v>2</v>
      </c>
      <c r="O23" s="2" t="s">
        <v>10</v>
      </c>
      <c r="P23" s="2">
        <v>10.8</v>
      </c>
      <c r="Q23" s="2">
        <v>12.2</v>
      </c>
      <c r="R23" s="1" t="str">
        <f t="shared" si="0"/>
        <v>OK</v>
      </c>
      <c r="S23" s="1" t="str">
        <f t="shared" si="1"/>
        <v>2</v>
      </c>
    </row>
    <row r="24" spans="2:23" x14ac:dyDescent="0.3">
      <c r="B24" s="1" t="s">
        <v>98</v>
      </c>
      <c r="C24" s="1" t="s">
        <v>110</v>
      </c>
      <c r="E24" s="2" t="s">
        <v>7</v>
      </c>
      <c r="F24" s="2" t="s">
        <v>8</v>
      </c>
      <c r="G24" s="2" t="s">
        <v>10</v>
      </c>
      <c r="H24" s="5" t="s">
        <v>377</v>
      </c>
      <c r="I24" s="5" t="s">
        <v>294</v>
      </c>
      <c r="J24" s="2"/>
      <c r="K24" s="11">
        <v>180000</v>
      </c>
      <c r="L24" s="3">
        <v>10.8</v>
      </c>
      <c r="M24" s="3">
        <v>12.6</v>
      </c>
      <c r="N24" s="2">
        <v>2</v>
      </c>
      <c r="O24" s="2" t="s">
        <v>10</v>
      </c>
      <c r="P24" s="2">
        <v>10.8</v>
      </c>
      <c r="Q24" s="2">
        <v>12.2</v>
      </c>
      <c r="R24" s="1" t="str">
        <f t="shared" si="0"/>
        <v>OK</v>
      </c>
      <c r="S24" s="1" t="str">
        <f t="shared" si="1"/>
        <v>2</v>
      </c>
    </row>
    <row r="25" spans="2:23" x14ac:dyDescent="0.3">
      <c r="B25" s="4" t="s">
        <v>14</v>
      </c>
      <c r="C25" s="4" t="s">
        <v>211</v>
      </c>
      <c r="D25" s="4" t="s">
        <v>203</v>
      </c>
      <c r="E25" s="6" t="s">
        <v>7</v>
      </c>
      <c r="F25" s="6" t="s">
        <v>8</v>
      </c>
      <c r="G25" s="6" t="s">
        <v>10</v>
      </c>
      <c r="H25" s="5" t="s">
        <v>377</v>
      </c>
      <c r="I25" s="5" t="s">
        <v>294</v>
      </c>
      <c r="J25" s="6"/>
      <c r="K25" s="12">
        <v>182000</v>
      </c>
      <c r="L25" s="8">
        <v>10.8</v>
      </c>
      <c r="M25" s="8">
        <v>12.6</v>
      </c>
      <c r="N25" s="7" t="s">
        <v>17</v>
      </c>
      <c r="O25" s="2" t="s">
        <v>10</v>
      </c>
      <c r="P25" s="2">
        <v>10.8</v>
      </c>
      <c r="Q25" s="2">
        <v>12.2</v>
      </c>
      <c r="R25" s="1" t="str">
        <f t="shared" si="0"/>
        <v>OK</v>
      </c>
      <c r="S25" s="1" t="str">
        <f t="shared" si="1"/>
        <v>2</v>
      </c>
    </row>
    <row r="26" spans="2:23" x14ac:dyDescent="0.3">
      <c r="B26" s="4" t="s">
        <v>41</v>
      </c>
      <c r="C26" s="1" t="s">
        <v>49</v>
      </c>
      <c r="D26" s="4" t="s">
        <v>43</v>
      </c>
      <c r="E26" s="5" t="s">
        <v>7</v>
      </c>
      <c r="F26" s="5" t="s">
        <v>8</v>
      </c>
      <c r="G26" s="5" t="s">
        <v>10</v>
      </c>
      <c r="H26" s="5" t="s">
        <v>377</v>
      </c>
      <c r="I26" s="5" t="s">
        <v>294</v>
      </c>
      <c r="J26" s="5"/>
      <c r="K26" s="11">
        <v>180000</v>
      </c>
      <c r="L26" s="3">
        <v>10.8</v>
      </c>
      <c r="M26" s="3">
        <v>12.7</v>
      </c>
      <c r="N26" s="2">
        <v>2</v>
      </c>
      <c r="O26" s="2" t="s">
        <v>10</v>
      </c>
      <c r="P26" s="2">
        <v>10.8</v>
      </c>
      <c r="Q26" s="2">
        <v>12.2</v>
      </c>
      <c r="R26" s="1" t="str">
        <f t="shared" si="0"/>
        <v>OK</v>
      </c>
      <c r="S26" s="1" t="str">
        <f t="shared" si="1"/>
        <v>2</v>
      </c>
    </row>
    <row r="27" spans="2:23" x14ac:dyDescent="0.3">
      <c r="B27" s="4" t="s">
        <v>41</v>
      </c>
      <c r="C27" s="1" t="s">
        <v>50</v>
      </c>
      <c r="D27" s="4" t="s">
        <v>43</v>
      </c>
      <c r="E27" s="5" t="s">
        <v>7</v>
      </c>
      <c r="F27" s="5" t="s">
        <v>8</v>
      </c>
      <c r="G27" s="5" t="s">
        <v>10</v>
      </c>
      <c r="H27" s="5" t="s">
        <v>377</v>
      </c>
      <c r="I27" s="5" t="s">
        <v>294</v>
      </c>
      <c r="J27" s="5"/>
      <c r="K27" s="11">
        <v>210000</v>
      </c>
      <c r="L27" s="3">
        <v>10.8</v>
      </c>
      <c r="M27" s="3">
        <v>12.7</v>
      </c>
      <c r="N27" s="2">
        <v>2</v>
      </c>
      <c r="O27" s="2" t="s">
        <v>10</v>
      </c>
      <c r="P27" s="2">
        <v>10.8</v>
      </c>
      <c r="Q27" s="2">
        <v>12.2</v>
      </c>
      <c r="R27" s="1" t="str">
        <f t="shared" si="0"/>
        <v>OK</v>
      </c>
      <c r="S27" s="1" t="str">
        <f t="shared" si="1"/>
        <v>2</v>
      </c>
      <c r="T27" s="1" t="s">
        <v>381</v>
      </c>
      <c r="U27" s="1" t="s">
        <v>4</v>
      </c>
      <c r="V27" s="1" t="s">
        <v>380</v>
      </c>
    </row>
    <row r="28" spans="2:23" x14ac:dyDescent="0.3">
      <c r="B28" s="4" t="s">
        <v>13</v>
      </c>
      <c r="C28" s="1" t="s">
        <v>74</v>
      </c>
      <c r="D28" s="4" t="s">
        <v>73</v>
      </c>
      <c r="E28" s="5" t="s">
        <v>7</v>
      </c>
      <c r="F28" s="5" t="s">
        <v>8</v>
      </c>
      <c r="G28" s="5" t="s">
        <v>10</v>
      </c>
      <c r="H28" s="5" t="s">
        <v>377</v>
      </c>
      <c r="I28" s="5" t="s">
        <v>294</v>
      </c>
      <c r="J28" s="5"/>
      <c r="K28" s="11">
        <v>180000</v>
      </c>
      <c r="L28" s="3">
        <v>10.8</v>
      </c>
      <c r="M28" s="3">
        <v>12.7</v>
      </c>
      <c r="N28" s="2">
        <v>2</v>
      </c>
      <c r="O28" s="2" t="s">
        <v>10</v>
      </c>
      <c r="P28" s="2">
        <v>10.8</v>
      </c>
      <c r="Q28" s="2">
        <v>12.2</v>
      </c>
      <c r="R28" s="1" t="str">
        <f t="shared" si="0"/>
        <v>OK</v>
      </c>
      <c r="S28" s="1" t="str">
        <f t="shared" si="1"/>
        <v>2</v>
      </c>
      <c r="T28" s="1" t="s">
        <v>10</v>
      </c>
      <c r="U28" s="1">
        <v>10.8</v>
      </c>
      <c r="V28" s="1">
        <v>12.2</v>
      </c>
      <c r="W28" s="1" t="s">
        <v>382</v>
      </c>
    </row>
    <row r="29" spans="2:23" x14ac:dyDescent="0.3">
      <c r="B29" s="4" t="s">
        <v>13</v>
      </c>
      <c r="C29" s="1" t="s">
        <v>75</v>
      </c>
      <c r="D29" s="4" t="s">
        <v>73</v>
      </c>
      <c r="E29" s="5" t="s">
        <v>7</v>
      </c>
      <c r="F29" s="5" t="s">
        <v>8</v>
      </c>
      <c r="G29" s="5" t="s">
        <v>10</v>
      </c>
      <c r="H29" s="5" t="s">
        <v>377</v>
      </c>
      <c r="I29" s="5" t="s">
        <v>294</v>
      </c>
      <c r="J29" s="5"/>
      <c r="K29" s="11">
        <v>210000</v>
      </c>
      <c r="L29" s="3">
        <v>10.8</v>
      </c>
      <c r="M29" s="3">
        <v>12.7</v>
      </c>
      <c r="N29" s="2">
        <v>2</v>
      </c>
      <c r="O29" s="2" t="s">
        <v>10</v>
      </c>
      <c r="P29" s="2">
        <v>10.8</v>
      </c>
      <c r="Q29" s="2">
        <v>12.2</v>
      </c>
      <c r="R29" s="1" t="str">
        <f t="shared" si="0"/>
        <v>OK</v>
      </c>
      <c r="S29" s="1" t="str">
        <f t="shared" si="1"/>
        <v>2</v>
      </c>
      <c r="T29" s="1" t="s">
        <v>10</v>
      </c>
      <c r="U29" s="1">
        <v>11.5</v>
      </c>
      <c r="V29" s="1">
        <v>13</v>
      </c>
    </row>
    <row r="30" spans="2:23" x14ac:dyDescent="0.3">
      <c r="B30" s="1" t="s">
        <v>158</v>
      </c>
      <c r="C30" s="1" t="s">
        <v>175</v>
      </c>
      <c r="E30" s="2" t="s">
        <v>7</v>
      </c>
      <c r="F30" s="2" t="s">
        <v>8</v>
      </c>
      <c r="G30" s="2" t="s">
        <v>10</v>
      </c>
      <c r="H30" s="5" t="s">
        <v>377</v>
      </c>
      <c r="I30" s="5" t="s">
        <v>294</v>
      </c>
      <c r="J30" s="2"/>
      <c r="K30" s="11">
        <v>208000</v>
      </c>
      <c r="L30" s="3">
        <v>10.8</v>
      </c>
      <c r="M30" s="3">
        <v>12.7</v>
      </c>
      <c r="N30" s="2">
        <v>2</v>
      </c>
      <c r="O30" s="2" t="s">
        <v>10</v>
      </c>
      <c r="P30" s="2">
        <v>10.8</v>
      </c>
      <c r="Q30" s="2">
        <v>12.2</v>
      </c>
      <c r="R30" s="1" t="str">
        <f t="shared" si="0"/>
        <v>OK</v>
      </c>
      <c r="S30" s="1" t="str">
        <f t="shared" si="1"/>
        <v>2</v>
      </c>
      <c r="T30" s="1" t="s">
        <v>10</v>
      </c>
      <c r="U30" s="1">
        <v>12</v>
      </c>
      <c r="V30" s="1">
        <v>13.5</v>
      </c>
    </row>
    <row r="31" spans="2:23" x14ac:dyDescent="0.3">
      <c r="B31" s="14" t="s">
        <v>14</v>
      </c>
      <c r="C31" s="19" t="s">
        <v>213</v>
      </c>
      <c r="D31" s="14" t="s">
        <v>203</v>
      </c>
      <c r="E31" s="15" t="s">
        <v>7</v>
      </c>
      <c r="F31" s="15" t="s">
        <v>8</v>
      </c>
      <c r="G31" s="23" t="s">
        <v>10</v>
      </c>
      <c r="H31" s="5" t="s">
        <v>377</v>
      </c>
      <c r="I31" s="5" t="s">
        <v>294</v>
      </c>
      <c r="J31" s="23"/>
      <c r="K31" s="22">
        <v>238000</v>
      </c>
      <c r="L31" s="21">
        <v>10.8</v>
      </c>
      <c r="M31" s="21">
        <v>13</v>
      </c>
      <c r="N31" s="20" t="s">
        <v>17</v>
      </c>
      <c r="O31" s="2" t="s">
        <v>10</v>
      </c>
      <c r="P31" s="2">
        <v>10.8</v>
      </c>
      <c r="Q31" s="2">
        <v>12.2</v>
      </c>
      <c r="R31" s="1" t="str">
        <f t="shared" si="0"/>
        <v>OK</v>
      </c>
      <c r="S31" s="1" t="str">
        <f t="shared" si="1"/>
        <v>2</v>
      </c>
      <c r="T31" s="1" t="s">
        <v>10</v>
      </c>
      <c r="U31" s="1">
        <v>12.5</v>
      </c>
      <c r="V31" s="1">
        <v>14</v>
      </c>
    </row>
    <row r="32" spans="2:23" x14ac:dyDescent="0.3">
      <c r="B32" s="14" t="s">
        <v>14</v>
      </c>
      <c r="C32" s="19" t="s">
        <v>212</v>
      </c>
      <c r="D32" s="14" t="s">
        <v>203</v>
      </c>
      <c r="E32" s="15" t="s">
        <v>7</v>
      </c>
      <c r="F32" s="15" t="s">
        <v>8</v>
      </c>
      <c r="G32" s="6" t="s">
        <v>10</v>
      </c>
      <c r="H32" s="5" t="s">
        <v>377</v>
      </c>
      <c r="I32" s="5" t="s">
        <v>294</v>
      </c>
      <c r="J32" s="6"/>
      <c r="K32" s="22">
        <v>204000</v>
      </c>
      <c r="L32" s="21">
        <v>10.8</v>
      </c>
      <c r="M32" s="21">
        <v>13.1</v>
      </c>
      <c r="N32" s="20" t="s">
        <v>17</v>
      </c>
      <c r="O32" s="2" t="s">
        <v>10</v>
      </c>
      <c r="P32" s="2">
        <v>10.8</v>
      </c>
      <c r="Q32" s="2">
        <v>12.2</v>
      </c>
      <c r="R32" s="1" t="str">
        <f t="shared" si="0"/>
        <v>OK</v>
      </c>
      <c r="S32" s="1" t="str">
        <f t="shared" si="1"/>
        <v>2</v>
      </c>
    </row>
    <row r="33" spans="2:20" x14ac:dyDescent="0.3">
      <c r="B33" s="14" t="s">
        <v>122</v>
      </c>
      <c r="C33" s="19" t="s">
        <v>130</v>
      </c>
      <c r="D33" s="14" t="s">
        <v>131</v>
      </c>
      <c r="E33" s="15" t="s">
        <v>7</v>
      </c>
      <c r="F33" s="15" t="s">
        <v>8</v>
      </c>
      <c r="G33" s="15" t="s">
        <v>132</v>
      </c>
      <c r="H33" s="5" t="s">
        <v>377</v>
      </c>
      <c r="I33" s="5" t="s">
        <v>294</v>
      </c>
      <c r="J33" s="15"/>
      <c r="K33" s="22">
        <v>183000</v>
      </c>
      <c r="L33" s="21">
        <v>11</v>
      </c>
      <c r="M33" s="21">
        <v>12.8</v>
      </c>
      <c r="N33" s="20" t="s">
        <v>17</v>
      </c>
      <c r="O33" s="2" t="s">
        <v>10</v>
      </c>
      <c r="P33" s="2">
        <v>10.8</v>
      </c>
      <c r="Q33" s="2">
        <v>12.2</v>
      </c>
      <c r="R33" s="1" t="str">
        <f t="shared" si="0"/>
        <v>OK</v>
      </c>
      <c r="S33" s="1" t="str">
        <f t="shared" si="1"/>
        <v>2</v>
      </c>
    </row>
    <row r="34" spans="2:20" x14ac:dyDescent="0.3">
      <c r="B34" s="14" t="s">
        <v>122</v>
      </c>
      <c r="C34" s="19" t="s">
        <v>133</v>
      </c>
      <c r="D34" s="14" t="s">
        <v>131</v>
      </c>
      <c r="E34" s="15" t="s">
        <v>7</v>
      </c>
      <c r="F34" s="15" t="s">
        <v>8</v>
      </c>
      <c r="G34" s="23" t="s">
        <v>132</v>
      </c>
      <c r="H34" s="5" t="s">
        <v>377</v>
      </c>
      <c r="I34" s="5" t="s">
        <v>294</v>
      </c>
      <c r="J34" s="23"/>
      <c r="K34" s="22">
        <v>212000</v>
      </c>
      <c r="L34" s="21">
        <v>11</v>
      </c>
      <c r="M34" s="21">
        <v>12.8</v>
      </c>
      <c r="N34" s="20" t="s">
        <v>17</v>
      </c>
      <c r="O34" s="2" t="s">
        <v>10</v>
      </c>
      <c r="P34" s="2">
        <v>10.8</v>
      </c>
      <c r="Q34" s="2">
        <v>12.2</v>
      </c>
      <c r="R34" s="1" t="str">
        <f t="shared" si="0"/>
        <v>OK</v>
      </c>
      <c r="S34" s="1" t="str">
        <f t="shared" si="1"/>
        <v>2</v>
      </c>
    </row>
    <row r="35" spans="2:20" x14ac:dyDescent="0.3">
      <c r="B35" s="4" t="s">
        <v>122</v>
      </c>
      <c r="C35" s="1" t="s">
        <v>139</v>
      </c>
      <c r="D35" s="4" t="s">
        <v>137</v>
      </c>
      <c r="E35" s="6" t="s">
        <v>7</v>
      </c>
      <c r="F35" s="6" t="s">
        <v>8</v>
      </c>
      <c r="G35" s="5" t="s">
        <v>132</v>
      </c>
      <c r="H35" s="5" t="s">
        <v>377</v>
      </c>
      <c r="I35" s="5" t="s">
        <v>294</v>
      </c>
      <c r="J35" s="5"/>
      <c r="K35" s="11">
        <v>210000</v>
      </c>
      <c r="L35" s="3">
        <v>11</v>
      </c>
      <c r="M35" s="3">
        <v>12.9</v>
      </c>
      <c r="N35" s="2">
        <v>2</v>
      </c>
      <c r="O35" s="2" t="s">
        <v>10</v>
      </c>
      <c r="P35" s="2">
        <v>10.8</v>
      </c>
      <c r="Q35" s="2">
        <v>12.2</v>
      </c>
      <c r="R35" s="1" t="str">
        <f t="shared" si="0"/>
        <v>OK</v>
      </c>
      <c r="S35" s="1" t="str">
        <f t="shared" si="1"/>
        <v>2</v>
      </c>
    </row>
    <row r="36" spans="2:20" x14ac:dyDescent="0.3">
      <c r="B36" s="1" t="s">
        <v>14</v>
      </c>
      <c r="C36" s="1" t="s">
        <v>20</v>
      </c>
      <c r="D36" s="1" t="s">
        <v>16</v>
      </c>
      <c r="E36" s="2" t="s">
        <v>7</v>
      </c>
      <c r="F36" s="2" t="s">
        <v>8</v>
      </c>
      <c r="G36" s="2" t="s">
        <v>10</v>
      </c>
      <c r="H36" s="5" t="s">
        <v>377</v>
      </c>
      <c r="I36" s="5" t="s">
        <v>294</v>
      </c>
      <c r="J36" s="2"/>
      <c r="K36" s="11">
        <v>142600</v>
      </c>
      <c r="L36" s="3">
        <v>11</v>
      </c>
      <c r="M36" s="3">
        <v>13.1</v>
      </c>
      <c r="N36" s="2">
        <v>2</v>
      </c>
      <c r="O36" s="2" t="s">
        <v>10</v>
      </c>
      <c r="P36" s="2">
        <v>10.8</v>
      </c>
      <c r="Q36" s="2">
        <v>12.2</v>
      </c>
      <c r="R36" s="1" t="str">
        <f t="shared" ref="R36:R63" si="2">IF(OR(L36&lt;P36,M36&lt;Q36),"FAIL","OK")</f>
        <v>OK</v>
      </c>
      <c r="S36" s="1" t="str">
        <f t="shared" ref="S36:S63" si="3">IF(M36&gt;17,"V?","2")</f>
        <v>2</v>
      </c>
    </row>
    <row r="37" spans="2:20" s="19" customFormat="1" x14ac:dyDescent="0.3">
      <c r="B37" s="1" t="s">
        <v>122</v>
      </c>
      <c r="C37" s="1" t="s">
        <v>138</v>
      </c>
      <c r="D37" s="1" t="s">
        <v>137</v>
      </c>
      <c r="E37" s="2" t="s">
        <v>7</v>
      </c>
      <c r="F37" s="2" t="s">
        <v>8</v>
      </c>
      <c r="G37" s="2" t="s">
        <v>132</v>
      </c>
      <c r="H37" s="5" t="s">
        <v>377</v>
      </c>
      <c r="I37" s="5" t="s">
        <v>294</v>
      </c>
      <c r="J37" s="2"/>
      <c r="K37" s="11">
        <v>186000</v>
      </c>
      <c r="L37" s="3">
        <v>11</v>
      </c>
      <c r="M37" s="3">
        <v>13.2</v>
      </c>
      <c r="N37" s="2">
        <v>2</v>
      </c>
      <c r="O37" s="2" t="s">
        <v>10</v>
      </c>
      <c r="P37" s="2">
        <v>10.8</v>
      </c>
      <c r="Q37" s="2">
        <v>12.2</v>
      </c>
      <c r="R37" s="1" t="str">
        <f t="shared" si="2"/>
        <v>OK</v>
      </c>
      <c r="S37" s="1" t="str">
        <f t="shared" si="3"/>
        <v>2</v>
      </c>
    </row>
    <row r="38" spans="2:20" s="19" customFormat="1" x14ac:dyDescent="0.3">
      <c r="B38" s="1" t="s">
        <v>122</v>
      </c>
      <c r="C38" s="1" t="s">
        <v>136</v>
      </c>
      <c r="D38" s="1" t="s">
        <v>137</v>
      </c>
      <c r="E38" s="2" t="s">
        <v>7</v>
      </c>
      <c r="F38" s="2" t="s">
        <v>8</v>
      </c>
      <c r="G38" s="2" t="s">
        <v>132</v>
      </c>
      <c r="H38" s="5" t="s">
        <v>377</v>
      </c>
      <c r="I38" s="5" t="s">
        <v>294</v>
      </c>
      <c r="J38" s="2"/>
      <c r="K38" s="11">
        <v>150000</v>
      </c>
      <c r="L38" s="3">
        <v>11</v>
      </c>
      <c r="M38" s="3">
        <v>13.5</v>
      </c>
      <c r="N38" s="2">
        <v>2</v>
      </c>
      <c r="O38" s="2" t="s">
        <v>10</v>
      </c>
      <c r="P38" s="2">
        <v>10.8</v>
      </c>
      <c r="Q38" s="2">
        <v>12.2</v>
      </c>
      <c r="R38" s="1" t="str">
        <f t="shared" si="2"/>
        <v>OK</v>
      </c>
      <c r="S38" s="1" t="str">
        <f t="shared" si="3"/>
        <v>2</v>
      </c>
    </row>
    <row r="39" spans="2:20" s="19" customFormat="1" x14ac:dyDescent="0.3">
      <c r="B39" s="1" t="s">
        <v>295</v>
      </c>
      <c r="C39" s="1" t="s">
        <v>312</v>
      </c>
      <c r="D39" s="1" t="s">
        <v>228</v>
      </c>
      <c r="E39" s="6" t="s">
        <v>7</v>
      </c>
      <c r="F39" s="6" t="s">
        <v>8</v>
      </c>
      <c r="G39" s="6" t="s">
        <v>303</v>
      </c>
      <c r="H39" s="5" t="s">
        <v>377</v>
      </c>
      <c r="I39" s="5" t="s">
        <v>294</v>
      </c>
      <c r="J39" s="6"/>
      <c r="K39" s="9">
        <v>182000</v>
      </c>
      <c r="L39" s="3">
        <v>11.3</v>
      </c>
      <c r="M39" s="2">
        <v>13.2</v>
      </c>
      <c r="N39" s="2" t="s">
        <v>12</v>
      </c>
      <c r="O39" s="2" t="s">
        <v>10</v>
      </c>
      <c r="P39" s="2">
        <v>10.8</v>
      </c>
      <c r="Q39" s="2">
        <v>12.2</v>
      </c>
      <c r="R39" s="1" t="str">
        <f t="shared" si="2"/>
        <v>OK</v>
      </c>
      <c r="S39" s="1" t="str">
        <f t="shared" si="3"/>
        <v>2</v>
      </c>
    </row>
    <row r="40" spans="2:20" s="19" customFormat="1" x14ac:dyDescent="0.3">
      <c r="B40" s="4" t="s">
        <v>122</v>
      </c>
      <c r="C40" s="1" t="s">
        <v>144</v>
      </c>
      <c r="D40" s="4" t="s">
        <v>137</v>
      </c>
      <c r="E40" s="6" t="s">
        <v>7</v>
      </c>
      <c r="F40" s="6" t="s">
        <v>8</v>
      </c>
      <c r="G40" s="5" t="s">
        <v>132</v>
      </c>
      <c r="H40" s="5" t="s">
        <v>377</v>
      </c>
      <c r="I40" s="5" t="s">
        <v>294</v>
      </c>
      <c r="J40" s="5"/>
      <c r="K40" s="11">
        <v>214800</v>
      </c>
      <c r="L40" s="3">
        <v>11.8</v>
      </c>
      <c r="M40" s="3">
        <v>14</v>
      </c>
      <c r="N40" s="2">
        <v>2</v>
      </c>
      <c r="O40" s="2" t="s">
        <v>10</v>
      </c>
      <c r="P40" s="2">
        <v>10.8</v>
      </c>
      <c r="Q40" s="2">
        <v>12.2</v>
      </c>
      <c r="R40" s="1" t="str">
        <f t="shared" si="2"/>
        <v>OK</v>
      </c>
      <c r="S40" s="1" t="str">
        <f t="shared" si="3"/>
        <v>2</v>
      </c>
    </row>
    <row r="41" spans="2:20" s="19" customFormat="1" x14ac:dyDescent="0.3">
      <c r="B41" s="4" t="s">
        <v>41</v>
      </c>
      <c r="C41" s="1" t="s">
        <v>59</v>
      </c>
      <c r="D41" s="4" t="s">
        <v>42</v>
      </c>
      <c r="E41" s="5" t="s">
        <v>7</v>
      </c>
      <c r="F41" s="5" t="s">
        <v>8</v>
      </c>
      <c r="G41" s="5" t="s">
        <v>10</v>
      </c>
      <c r="H41" s="5" t="s">
        <v>377</v>
      </c>
      <c r="I41" s="5" t="s">
        <v>294</v>
      </c>
      <c r="J41" s="5"/>
      <c r="K41" s="11">
        <v>180000</v>
      </c>
      <c r="L41" s="3">
        <v>12</v>
      </c>
      <c r="M41" s="3">
        <v>13.5</v>
      </c>
      <c r="N41" s="2">
        <v>2</v>
      </c>
      <c r="O41" s="2" t="s">
        <v>10</v>
      </c>
      <c r="P41" s="2">
        <v>10.8</v>
      </c>
      <c r="Q41" s="2">
        <v>12.2</v>
      </c>
      <c r="R41" s="1" t="str">
        <f t="shared" si="2"/>
        <v>OK</v>
      </c>
      <c r="S41" s="1" t="str">
        <f t="shared" si="3"/>
        <v>2</v>
      </c>
    </row>
    <row r="42" spans="2:20" s="19" customFormat="1" x14ac:dyDescent="0.3">
      <c r="B42" s="4" t="s">
        <v>13</v>
      </c>
      <c r="C42" s="1" t="s">
        <v>84</v>
      </c>
      <c r="D42" s="4" t="s">
        <v>78</v>
      </c>
      <c r="E42" s="5" t="s">
        <v>7</v>
      </c>
      <c r="F42" s="5" t="s">
        <v>8</v>
      </c>
      <c r="G42" s="5" t="s">
        <v>10</v>
      </c>
      <c r="H42" s="5" t="s">
        <v>377</v>
      </c>
      <c r="I42" s="5" t="s">
        <v>294</v>
      </c>
      <c r="J42" s="5"/>
      <c r="K42" s="11">
        <v>180000</v>
      </c>
      <c r="L42" s="3">
        <v>12</v>
      </c>
      <c r="M42" s="3">
        <v>13.5</v>
      </c>
      <c r="N42" s="2">
        <v>2</v>
      </c>
      <c r="O42" s="2" t="s">
        <v>10</v>
      </c>
      <c r="P42" s="2">
        <v>10.8</v>
      </c>
      <c r="Q42" s="2">
        <v>12.2</v>
      </c>
      <c r="R42" s="1" t="str">
        <f t="shared" si="2"/>
        <v>OK</v>
      </c>
      <c r="S42" s="1" t="str">
        <f t="shared" si="3"/>
        <v>2</v>
      </c>
      <c r="T42" s="19" t="s">
        <v>390</v>
      </c>
    </row>
    <row r="43" spans="2:20" s="19" customFormat="1" x14ac:dyDescent="0.3">
      <c r="B43" s="1" t="s">
        <v>158</v>
      </c>
      <c r="C43" s="1" t="s">
        <v>184</v>
      </c>
      <c r="D43" s="1"/>
      <c r="E43" s="2" t="s">
        <v>7</v>
      </c>
      <c r="F43" s="2" t="s">
        <v>8</v>
      </c>
      <c r="G43" s="2" t="s">
        <v>10</v>
      </c>
      <c r="H43" s="5" t="s">
        <v>377</v>
      </c>
      <c r="I43" s="5" t="s">
        <v>294</v>
      </c>
      <c r="J43" s="2"/>
      <c r="K43" s="11">
        <v>174000</v>
      </c>
      <c r="L43" s="3">
        <v>12</v>
      </c>
      <c r="M43" s="3">
        <v>13.5</v>
      </c>
      <c r="N43" s="2">
        <v>2</v>
      </c>
      <c r="O43" s="2" t="s">
        <v>10</v>
      </c>
      <c r="P43" s="2">
        <v>10.8</v>
      </c>
      <c r="Q43" s="2">
        <v>12.2</v>
      </c>
      <c r="R43" s="1" t="str">
        <f t="shared" si="2"/>
        <v>OK</v>
      </c>
      <c r="S43" s="1" t="str">
        <f t="shared" si="3"/>
        <v>2</v>
      </c>
    </row>
    <row r="44" spans="2:20" s="19" customFormat="1" x14ac:dyDescent="0.3">
      <c r="B44" s="4" t="s">
        <v>41</v>
      </c>
      <c r="C44" s="1" t="s">
        <v>60</v>
      </c>
      <c r="D44" s="4" t="s">
        <v>42</v>
      </c>
      <c r="E44" s="5" t="s">
        <v>7</v>
      </c>
      <c r="F44" s="5" t="s">
        <v>8</v>
      </c>
      <c r="G44" s="5" t="s">
        <v>10</v>
      </c>
      <c r="H44" s="5" t="s">
        <v>377</v>
      </c>
      <c r="I44" s="5" t="s">
        <v>294</v>
      </c>
      <c r="J44" s="5"/>
      <c r="K44" s="11">
        <v>216000</v>
      </c>
      <c r="L44" s="3">
        <v>12</v>
      </c>
      <c r="M44" s="3">
        <v>13.6</v>
      </c>
      <c r="N44" s="2">
        <v>2</v>
      </c>
      <c r="O44" s="2" t="s">
        <v>10</v>
      </c>
      <c r="P44" s="2">
        <v>10.8</v>
      </c>
      <c r="Q44" s="2">
        <v>12.2</v>
      </c>
      <c r="R44" s="1" t="str">
        <f t="shared" si="2"/>
        <v>OK</v>
      </c>
      <c r="S44" s="1" t="str">
        <f t="shared" si="3"/>
        <v>2</v>
      </c>
    </row>
    <row r="45" spans="2:20" s="19" customFormat="1" x14ac:dyDescent="0.3">
      <c r="B45" s="4" t="s">
        <v>13</v>
      </c>
      <c r="C45" s="1" t="s">
        <v>85</v>
      </c>
      <c r="D45" s="4" t="s">
        <v>78</v>
      </c>
      <c r="E45" s="5" t="s">
        <v>7</v>
      </c>
      <c r="F45" s="5" t="s">
        <v>8</v>
      </c>
      <c r="G45" s="5" t="s">
        <v>10</v>
      </c>
      <c r="H45" s="5" t="s">
        <v>377</v>
      </c>
      <c r="I45" s="5" t="s">
        <v>294</v>
      </c>
      <c r="J45" s="5"/>
      <c r="K45" s="11">
        <v>216000</v>
      </c>
      <c r="L45" s="3">
        <v>12</v>
      </c>
      <c r="M45" s="3">
        <v>13.6</v>
      </c>
      <c r="N45" s="2">
        <v>2</v>
      </c>
      <c r="O45" s="2" t="s">
        <v>10</v>
      </c>
      <c r="P45" s="2">
        <v>10.8</v>
      </c>
      <c r="Q45" s="2">
        <v>12.2</v>
      </c>
      <c r="R45" s="1" t="str">
        <f t="shared" si="2"/>
        <v>OK</v>
      </c>
      <c r="S45" s="1" t="str">
        <f t="shared" si="3"/>
        <v>2</v>
      </c>
    </row>
    <row r="46" spans="2:20" s="19" customFormat="1" x14ac:dyDescent="0.3">
      <c r="B46" s="1" t="s">
        <v>158</v>
      </c>
      <c r="C46" s="1" t="s">
        <v>185</v>
      </c>
      <c r="D46" s="1"/>
      <c r="E46" s="2" t="s">
        <v>7</v>
      </c>
      <c r="F46" s="2" t="s">
        <v>8</v>
      </c>
      <c r="G46" s="2" t="s">
        <v>10</v>
      </c>
      <c r="H46" s="5" t="s">
        <v>377</v>
      </c>
      <c r="I46" s="5" t="s">
        <v>294</v>
      </c>
      <c r="J46" s="2"/>
      <c r="K46" s="11">
        <v>202000</v>
      </c>
      <c r="L46" s="3">
        <v>12</v>
      </c>
      <c r="M46" s="3">
        <v>13.6</v>
      </c>
      <c r="N46" s="2">
        <v>2</v>
      </c>
      <c r="O46" s="2" t="s">
        <v>10</v>
      </c>
      <c r="P46" s="2">
        <v>10.8</v>
      </c>
      <c r="Q46" s="2">
        <v>12.2</v>
      </c>
      <c r="R46" s="1" t="str">
        <f t="shared" si="2"/>
        <v>OK</v>
      </c>
      <c r="S46" s="1" t="str">
        <f t="shared" si="3"/>
        <v>2</v>
      </c>
    </row>
    <row r="47" spans="2:20" s="19" customFormat="1" x14ac:dyDescent="0.3">
      <c r="B47" s="14" t="s">
        <v>14</v>
      </c>
      <c r="C47" s="14" t="s">
        <v>216</v>
      </c>
      <c r="D47" s="14" t="s">
        <v>203</v>
      </c>
      <c r="E47" s="15" t="s">
        <v>7</v>
      </c>
      <c r="F47" s="15" t="s">
        <v>8</v>
      </c>
      <c r="G47" s="15" t="s">
        <v>10</v>
      </c>
      <c r="H47" s="5" t="s">
        <v>377</v>
      </c>
      <c r="I47" s="5" t="s">
        <v>294</v>
      </c>
      <c r="J47" s="15"/>
      <c r="K47" s="17">
        <v>176000</v>
      </c>
      <c r="L47" s="18">
        <v>12</v>
      </c>
      <c r="M47" s="18">
        <v>13.7</v>
      </c>
      <c r="N47" s="16" t="s">
        <v>17</v>
      </c>
      <c r="O47" s="2" t="s">
        <v>10</v>
      </c>
      <c r="P47" s="2">
        <v>10.8</v>
      </c>
      <c r="Q47" s="2">
        <v>12.2</v>
      </c>
      <c r="R47" s="1" t="str">
        <f t="shared" si="2"/>
        <v>OK</v>
      </c>
      <c r="S47" s="1" t="str">
        <f t="shared" si="3"/>
        <v>2</v>
      </c>
    </row>
    <row r="48" spans="2:20" s="19" customFormat="1" x14ac:dyDescent="0.3">
      <c r="B48" s="4" t="s">
        <v>14</v>
      </c>
      <c r="C48" s="4" t="s">
        <v>337</v>
      </c>
      <c r="D48" s="4" t="s">
        <v>16</v>
      </c>
      <c r="E48" s="6" t="s">
        <v>7</v>
      </c>
      <c r="F48" s="6" t="s">
        <v>8</v>
      </c>
      <c r="G48" s="6" t="s">
        <v>132</v>
      </c>
      <c r="H48" s="5" t="s">
        <v>377</v>
      </c>
      <c r="I48" s="5" t="s">
        <v>294</v>
      </c>
      <c r="J48" s="6"/>
      <c r="K48" s="12">
        <v>176000</v>
      </c>
      <c r="L48" s="8">
        <v>12</v>
      </c>
      <c r="M48" s="8">
        <v>13.7</v>
      </c>
      <c r="N48" s="7" t="s">
        <v>17</v>
      </c>
      <c r="O48" s="2" t="s">
        <v>10</v>
      </c>
      <c r="P48" s="2">
        <v>10.8</v>
      </c>
      <c r="Q48" s="2">
        <v>12.2</v>
      </c>
      <c r="R48" s="1" t="str">
        <f t="shared" si="2"/>
        <v>OK</v>
      </c>
      <c r="S48" s="1" t="str">
        <f t="shared" si="3"/>
        <v>2</v>
      </c>
    </row>
    <row r="49" spans="1:19" s="19" customFormat="1" x14ac:dyDescent="0.3">
      <c r="B49" s="1" t="s">
        <v>158</v>
      </c>
      <c r="C49" s="1" t="s">
        <v>186</v>
      </c>
      <c r="D49" s="1"/>
      <c r="E49" s="2" t="s">
        <v>7</v>
      </c>
      <c r="F49" s="2" t="s">
        <v>8</v>
      </c>
      <c r="G49" s="2" t="s">
        <v>10</v>
      </c>
      <c r="H49" s="5" t="s">
        <v>377</v>
      </c>
      <c r="I49" s="5" t="s">
        <v>294</v>
      </c>
      <c r="J49" s="2"/>
      <c r="K49" s="11">
        <v>236000</v>
      </c>
      <c r="L49" s="3">
        <v>12</v>
      </c>
      <c r="M49" s="3">
        <v>13.8</v>
      </c>
      <c r="N49" s="2">
        <v>2</v>
      </c>
      <c r="O49" s="2" t="s">
        <v>10</v>
      </c>
      <c r="P49" s="2">
        <v>10.8</v>
      </c>
      <c r="Q49" s="2">
        <v>12.2</v>
      </c>
      <c r="R49" s="1" t="str">
        <f t="shared" si="2"/>
        <v>OK</v>
      </c>
      <c r="S49" s="1" t="str">
        <f t="shared" si="3"/>
        <v>2</v>
      </c>
    </row>
    <row r="50" spans="1:19" s="19" customFormat="1" x14ac:dyDescent="0.3">
      <c r="B50" s="14" t="s">
        <v>14</v>
      </c>
      <c r="C50" s="19" t="s">
        <v>217</v>
      </c>
      <c r="D50" s="14" t="s">
        <v>203</v>
      </c>
      <c r="E50" s="15" t="s">
        <v>7</v>
      </c>
      <c r="F50" s="15" t="s">
        <v>8</v>
      </c>
      <c r="G50" s="23" t="s">
        <v>10</v>
      </c>
      <c r="H50" s="5" t="s">
        <v>377</v>
      </c>
      <c r="I50" s="5" t="s">
        <v>294</v>
      </c>
      <c r="J50" s="23"/>
      <c r="K50" s="22">
        <v>204000</v>
      </c>
      <c r="L50" s="21">
        <v>12</v>
      </c>
      <c r="M50" s="21">
        <v>14</v>
      </c>
      <c r="N50" s="20" t="s">
        <v>17</v>
      </c>
      <c r="O50" s="2" t="s">
        <v>10</v>
      </c>
      <c r="P50" s="2">
        <v>10.8</v>
      </c>
      <c r="Q50" s="2">
        <v>12.2</v>
      </c>
      <c r="R50" s="1" t="str">
        <f t="shared" si="2"/>
        <v>OK</v>
      </c>
      <c r="S50" s="1" t="str">
        <f t="shared" si="3"/>
        <v>2</v>
      </c>
    </row>
    <row r="51" spans="1:19" s="19" customFormat="1" x14ac:dyDescent="0.3">
      <c r="B51" s="14" t="s">
        <v>14</v>
      </c>
      <c r="C51" s="19" t="s">
        <v>338</v>
      </c>
      <c r="D51" s="14" t="s">
        <v>16</v>
      </c>
      <c r="E51" s="15" t="s">
        <v>7</v>
      </c>
      <c r="F51" s="15" t="s">
        <v>8</v>
      </c>
      <c r="G51" s="23" t="s">
        <v>132</v>
      </c>
      <c r="H51" s="5" t="s">
        <v>377</v>
      </c>
      <c r="I51" s="5" t="s">
        <v>294</v>
      </c>
      <c r="J51" s="23"/>
      <c r="K51" s="22">
        <v>204000</v>
      </c>
      <c r="L51" s="21">
        <v>12</v>
      </c>
      <c r="M51" s="21">
        <v>14</v>
      </c>
      <c r="N51" s="20" t="s">
        <v>17</v>
      </c>
      <c r="O51" s="2" t="s">
        <v>10</v>
      </c>
      <c r="P51" s="2">
        <v>10.8</v>
      </c>
      <c r="Q51" s="2">
        <v>12.2</v>
      </c>
      <c r="R51" s="1" t="str">
        <f t="shared" si="2"/>
        <v>OK</v>
      </c>
      <c r="S51" s="1" t="str">
        <f t="shared" si="3"/>
        <v>2</v>
      </c>
    </row>
    <row r="52" spans="1:19" x14ac:dyDescent="0.3">
      <c r="B52" s="14" t="s">
        <v>14</v>
      </c>
      <c r="C52" s="14" t="s">
        <v>215</v>
      </c>
      <c r="D52" s="14" t="s">
        <v>203</v>
      </c>
      <c r="E52" s="15" t="s">
        <v>7</v>
      </c>
      <c r="F52" s="15" t="s">
        <v>8</v>
      </c>
      <c r="G52" s="15" t="s">
        <v>10</v>
      </c>
      <c r="H52" s="5" t="s">
        <v>377</v>
      </c>
      <c r="I52" s="5" t="s">
        <v>294</v>
      </c>
      <c r="J52" s="15"/>
      <c r="K52" s="17">
        <v>156000</v>
      </c>
      <c r="L52" s="18">
        <v>12</v>
      </c>
      <c r="M52" s="18">
        <v>14.1</v>
      </c>
      <c r="N52" s="16" t="s">
        <v>17</v>
      </c>
      <c r="O52" s="2" t="s">
        <v>10</v>
      </c>
      <c r="P52" s="2">
        <v>10.8</v>
      </c>
      <c r="Q52" s="2">
        <v>12.2</v>
      </c>
      <c r="R52" s="1" t="str">
        <f t="shared" si="2"/>
        <v>OK</v>
      </c>
      <c r="S52" s="1" t="str">
        <f t="shared" si="3"/>
        <v>2</v>
      </c>
    </row>
    <row r="53" spans="1:19" x14ac:dyDescent="0.3">
      <c r="B53" s="14" t="s">
        <v>14</v>
      </c>
      <c r="C53" s="19" t="s">
        <v>336</v>
      </c>
      <c r="D53" s="14" t="s">
        <v>16</v>
      </c>
      <c r="E53" s="15" t="s">
        <v>7</v>
      </c>
      <c r="F53" s="15" t="s">
        <v>8</v>
      </c>
      <c r="G53" s="15" t="s">
        <v>132</v>
      </c>
      <c r="H53" s="5" t="s">
        <v>377</v>
      </c>
      <c r="I53" s="5" t="s">
        <v>294</v>
      </c>
      <c r="J53" s="15"/>
      <c r="K53" s="17">
        <v>156000</v>
      </c>
      <c r="L53" s="21">
        <v>12</v>
      </c>
      <c r="M53" s="21">
        <v>14.1</v>
      </c>
      <c r="N53" s="20" t="s">
        <v>17</v>
      </c>
      <c r="O53" s="2" t="s">
        <v>10</v>
      </c>
      <c r="P53" s="2">
        <v>10.8</v>
      </c>
      <c r="Q53" s="2">
        <v>12.2</v>
      </c>
      <c r="R53" s="1" t="str">
        <f t="shared" si="2"/>
        <v>OK</v>
      </c>
      <c r="S53" s="1" t="str">
        <f t="shared" si="3"/>
        <v>2</v>
      </c>
    </row>
    <row r="54" spans="1:19" x14ac:dyDescent="0.3">
      <c r="B54" s="14" t="s">
        <v>14</v>
      </c>
      <c r="C54" s="19" t="s">
        <v>218</v>
      </c>
      <c r="D54" s="14" t="s">
        <v>203</v>
      </c>
      <c r="E54" s="15" t="s">
        <v>7</v>
      </c>
      <c r="F54" s="15" t="s">
        <v>8</v>
      </c>
      <c r="G54" s="23" t="s">
        <v>10</v>
      </c>
      <c r="H54" s="5" t="s">
        <v>377</v>
      </c>
      <c r="I54" s="5" t="s">
        <v>294</v>
      </c>
      <c r="J54" s="23"/>
      <c r="K54" s="22">
        <v>238000</v>
      </c>
      <c r="L54" s="21">
        <v>12</v>
      </c>
      <c r="M54" s="21">
        <v>14.5</v>
      </c>
      <c r="N54" s="20" t="s">
        <v>17</v>
      </c>
      <c r="O54" s="2" t="s">
        <v>10</v>
      </c>
      <c r="P54" s="2">
        <v>10.8</v>
      </c>
      <c r="Q54" s="2">
        <v>12.2</v>
      </c>
      <c r="R54" s="1" t="str">
        <f t="shared" si="2"/>
        <v>OK</v>
      </c>
      <c r="S54" s="1" t="str">
        <f t="shared" si="3"/>
        <v>2</v>
      </c>
    </row>
    <row r="55" spans="1:19" s="19" customFormat="1" x14ac:dyDescent="0.3">
      <c r="B55" s="14" t="s">
        <v>295</v>
      </c>
      <c r="C55" s="19" t="s">
        <v>310</v>
      </c>
      <c r="D55" s="14" t="s">
        <v>228</v>
      </c>
      <c r="E55" s="15" t="s">
        <v>7</v>
      </c>
      <c r="F55" s="15" t="s">
        <v>8</v>
      </c>
      <c r="G55" s="15" t="s">
        <v>303</v>
      </c>
      <c r="H55" s="5" t="s">
        <v>377</v>
      </c>
      <c r="I55" s="5" t="s">
        <v>294</v>
      </c>
      <c r="J55" s="15"/>
      <c r="K55" s="22">
        <v>146000</v>
      </c>
      <c r="L55" s="21">
        <v>12.1</v>
      </c>
      <c r="M55" s="21">
        <v>14.4</v>
      </c>
      <c r="N55" s="20" t="s">
        <v>12</v>
      </c>
      <c r="O55" s="2" t="s">
        <v>10</v>
      </c>
      <c r="P55" s="2">
        <v>10.8</v>
      </c>
      <c r="Q55" s="2">
        <v>12.2</v>
      </c>
      <c r="R55" s="1" t="str">
        <f t="shared" si="2"/>
        <v>OK</v>
      </c>
      <c r="S55" s="1" t="str">
        <f t="shared" si="3"/>
        <v>2</v>
      </c>
    </row>
    <row r="56" spans="1:19" s="19" customFormat="1" x14ac:dyDescent="0.3">
      <c r="B56" s="1" t="s">
        <v>122</v>
      </c>
      <c r="C56" s="1" t="s">
        <v>142</v>
      </c>
      <c r="D56" s="1" t="s">
        <v>137</v>
      </c>
      <c r="E56" s="2" t="s">
        <v>7</v>
      </c>
      <c r="F56" s="2" t="s">
        <v>8</v>
      </c>
      <c r="G56" s="2" t="s">
        <v>132</v>
      </c>
      <c r="H56" s="5" t="s">
        <v>377</v>
      </c>
      <c r="I56" s="5" t="s">
        <v>294</v>
      </c>
      <c r="J56" s="2"/>
      <c r="K56" s="11">
        <v>152400</v>
      </c>
      <c r="L56" s="3">
        <v>12.1</v>
      </c>
      <c r="M56" s="3">
        <v>15</v>
      </c>
      <c r="N56" s="2">
        <v>2</v>
      </c>
      <c r="O56" s="2" t="s">
        <v>10</v>
      </c>
      <c r="P56" s="2">
        <v>10.8</v>
      </c>
      <c r="Q56" s="2">
        <v>12.2</v>
      </c>
      <c r="R56" s="1" t="str">
        <f t="shared" si="2"/>
        <v>OK</v>
      </c>
      <c r="S56" s="1" t="str">
        <f t="shared" si="3"/>
        <v>2</v>
      </c>
    </row>
    <row r="57" spans="1:19" s="19" customFormat="1" x14ac:dyDescent="0.3">
      <c r="B57" s="1" t="s">
        <v>122</v>
      </c>
      <c r="C57" s="1" t="s">
        <v>143</v>
      </c>
      <c r="D57" s="1" t="s">
        <v>137</v>
      </c>
      <c r="E57" s="2" t="s">
        <v>7</v>
      </c>
      <c r="F57" s="2" t="s">
        <v>8</v>
      </c>
      <c r="G57" s="2" t="s">
        <v>132</v>
      </c>
      <c r="H57" s="5" t="s">
        <v>377</v>
      </c>
      <c r="I57" s="5" t="s">
        <v>294</v>
      </c>
      <c r="J57" s="2"/>
      <c r="K57" s="11">
        <v>180500</v>
      </c>
      <c r="L57" s="3">
        <v>12.1</v>
      </c>
      <c r="M57" s="3">
        <v>15</v>
      </c>
      <c r="N57" s="2">
        <v>2</v>
      </c>
      <c r="O57" s="2" t="s">
        <v>10</v>
      </c>
      <c r="P57" s="2">
        <v>10.8</v>
      </c>
      <c r="Q57" s="2">
        <v>12.2</v>
      </c>
      <c r="R57" s="1" t="str">
        <f t="shared" si="2"/>
        <v>OK</v>
      </c>
      <c r="S57" s="1" t="str">
        <f t="shared" si="3"/>
        <v>2</v>
      </c>
    </row>
    <row r="58" spans="1:19" x14ac:dyDescent="0.3">
      <c r="A58" s="13"/>
      <c r="B58" s="4" t="s">
        <v>41</v>
      </c>
      <c r="C58" s="1" t="s">
        <v>57</v>
      </c>
      <c r="D58" s="4" t="s">
        <v>42</v>
      </c>
      <c r="E58" s="5" t="s">
        <v>7</v>
      </c>
      <c r="F58" s="5" t="s">
        <v>8</v>
      </c>
      <c r="G58" s="5" t="s">
        <v>10</v>
      </c>
      <c r="H58" s="5" t="s">
        <v>377</v>
      </c>
      <c r="I58" s="5" t="s">
        <v>294</v>
      </c>
      <c r="J58" s="5"/>
      <c r="K58" s="11">
        <v>150000</v>
      </c>
      <c r="L58" s="3">
        <v>12.2</v>
      </c>
      <c r="M58" s="3">
        <v>13.9</v>
      </c>
      <c r="N58" s="2">
        <v>2</v>
      </c>
      <c r="O58" s="2" t="s">
        <v>10</v>
      </c>
      <c r="P58" s="2">
        <v>10.8</v>
      </c>
      <c r="Q58" s="2">
        <v>12.2</v>
      </c>
      <c r="R58" s="1" t="str">
        <f t="shared" si="2"/>
        <v>OK</v>
      </c>
      <c r="S58" s="1" t="str">
        <f t="shared" si="3"/>
        <v>2</v>
      </c>
    </row>
    <row r="59" spans="1:19" x14ac:dyDescent="0.3">
      <c r="A59" s="13"/>
      <c r="B59" s="4" t="s">
        <v>13</v>
      </c>
      <c r="C59" s="1" t="s">
        <v>83</v>
      </c>
      <c r="D59" s="4" t="s">
        <v>78</v>
      </c>
      <c r="E59" s="5" t="s">
        <v>7</v>
      </c>
      <c r="F59" s="5" t="s">
        <v>8</v>
      </c>
      <c r="G59" s="5" t="s">
        <v>10</v>
      </c>
      <c r="H59" s="5" t="s">
        <v>377</v>
      </c>
      <c r="I59" s="5" t="s">
        <v>294</v>
      </c>
      <c r="J59" s="5"/>
      <c r="K59" s="11">
        <v>150000</v>
      </c>
      <c r="L59" s="3">
        <v>12.2</v>
      </c>
      <c r="M59" s="3">
        <v>13.9</v>
      </c>
      <c r="N59" s="2">
        <v>2</v>
      </c>
      <c r="O59" s="2" t="s">
        <v>10</v>
      </c>
      <c r="P59" s="2">
        <v>10.8</v>
      </c>
      <c r="Q59" s="2">
        <v>12.2</v>
      </c>
      <c r="R59" s="1" t="str">
        <f t="shared" si="2"/>
        <v>OK</v>
      </c>
      <c r="S59" s="1" t="str">
        <f t="shared" si="3"/>
        <v>2</v>
      </c>
    </row>
    <row r="60" spans="1:19" x14ac:dyDescent="0.3">
      <c r="A60" s="13"/>
      <c r="B60" s="1" t="s">
        <v>158</v>
      </c>
      <c r="C60" s="1" t="s">
        <v>192</v>
      </c>
      <c r="E60" s="2" t="s">
        <v>7</v>
      </c>
      <c r="F60" s="2" t="s">
        <v>8</v>
      </c>
      <c r="G60" s="2" t="s">
        <v>10</v>
      </c>
      <c r="H60" s="5" t="s">
        <v>377</v>
      </c>
      <c r="I60" s="5" t="s">
        <v>294</v>
      </c>
      <c r="J60" s="2"/>
      <c r="K60" s="11">
        <v>146000</v>
      </c>
      <c r="L60" s="3">
        <v>12.2</v>
      </c>
      <c r="M60" s="3">
        <v>13.9</v>
      </c>
      <c r="N60" s="2">
        <v>2</v>
      </c>
      <c r="O60" s="2" t="s">
        <v>10</v>
      </c>
      <c r="P60" s="2">
        <v>10.8</v>
      </c>
      <c r="Q60" s="2">
        <v>12.2</v>
      </c>
      <c r="R60" s="1" t="str">
        <f t="shared" si="2"/>
        <v>OK</v>
      </c>
      <c r="S60" s="1" t="str">
        <f t="shared" si="3"/>
        <v>2</v>
      </c>
    </row>
    <row r="61" spans="1:19" x14ac:dyDescent="0.3">
      <c r="A61" s="13"/>
      <c r="B61" s="1" t="s">
        <v>295</v>
      </c>
      <c r="C61" s="1" t="s">
        <v>314</v>
      </c>
      <c r="D61" s="1" t="s">
        <v>228</v>
      </c>
      <c r="E61" s="6" t="s">
        <v>7</v>
      </c>
      <c r="F61" s="6" t="s">
        <v>8</v>
      </c>
      <c r="G61" s="6" t="s">
        <v>303</v>
      </c>
      <c r="H61" s="5" t="s">
        <v>377</v>
      </c>
      <c r="I61" s="5" t="s">
        <v>294</v>
      </c>
      <c r="J61" s="6"/>
      <c r="K61" s="9">
        <v>194000</v>
      </c>
      <c r="L61" s="3">
        <v>12.3</v>
      </c>
      <c r="M61" s="2">
        <v>14.2</v>
      </c>
      <c r="N61" s="2" t="s">
        <v>12</v>
      </c>
      <c r="O61" s="2" t="s">
        <v>10</v>
      </c>
      <c r="P61" s="2">
        <v>10.8</v>
      </c>
      <c r="Q61" s="2">
        <v>12.2</v>
      </c>
      <c r="R61" s="1" t="str">
        <f t="shared" si="2"/>
        <v>OK</v>
      </c>
      <c r="S61" s="1" t="str">
        <f t="shared" si="3"/>
        <v>2</v>
      </c>
    </row>
    <row r="62" spans="1:19" x14ac:dyDescent="0.3">
      <c r="A62" s="13"/>
      <c r="B62" s="14" t="s">
        <v>295</v>
      </c>
      <c r="C62" s="19" t="s">
        <v>318</v>
      </c>
      <c r="D62" s="14" t="s">
        <v>228</v>
      </c>
      <c r="E62" s="23" t="s">
        <v>7</v>
      </c>
      <c r="F62" s="23" t="s">
        <v>8</v>
      </c>
      <c r="G62" s="23" t="s">
        <v>303</v>
      </c>
      <c r="H62" s="5" t="s">
        <v>377</v>
      </c>
      <c r="I62" s="5" t="s">
        <v>294</v>
      </c>
      <c r="J62" s="23"/>
      <c r="K62" s="22">
        <v>238000</v>
      </c>
      <c r="L62" s="21">
        <v>12.3</v>
      </c>
      <c r="M62" s="21">
        <v>14.8</v>
      </c>
      <c r="N62" s="20" t="s">
        <v>12</v>
      </c>
      <c r="O62" s="2" t="s">
        <v>10</v>
      </c>
      <c r="P62" s="2">
        <v>10.8</v>
      </c>
      <c r="Q62" s="2">
        <v>12.2</v>
      </c>
      <c r="R62" s="1" t="str">
        <f t="shared" si="2"/>
        <v>OK</v>
      </c>
      <c r="S62" s="1" t="str">
        <f t="shared" si="3"/>
        <v>2</v>
      </c>
    </row>
    <row r="63" spans="1:19" x14ac:dyDescent="0.3">
      <c r="A63" s="13"/>
      <c r="B63" s="14" t="s">
        <v>295</v>
      </c>
      <c r="C63" s="19" t="s">
        <v>316</v>
      </c>
      <c r="D63" s="14" t="s">
        <v>228</v>
      </c>
      <c r="E63" s="23" t="s">
        <v>7</v>
      </c>
      <c r="F63" s="23" t="s">
        <v>8</v>
      </c>
      <c r="G63" s="23" t="s">
        <v>303</v>
      </c>
      <c r="H63" s="5" t="s">
        <v>377</v>
      </c>
      <c r="I63" s="5" t="s">
        <v>294</v>
      </c>
      <c r="J63" s="23"/>
      <c r="K63" s="22">
        <v>212000</v>
      </c>
      <c r="L63" s="21">
        <v>12.4</v>
      </c>
      <c r="M63" s="21">
        <v>14.3</v>
      </c>
      <c r="N63" s="20" t="s">
        <v>12</v>
      </c>
      <c r="O63" s="2" t="s">
        <v>10</v>
      </c>
      <c r="P63" s="2">
        <v>10.8</v>
      </c>
      <c r="Q63" s="2">
        <v>12.2</v>
      </c>
      <c r="R63" s="1" t="str">
        <f t="shared" si="2"/>
        <v>OK</v>
      </c>
      <c r="S63" s="1" t="str">
        <f t="shared" si="3"/>
        <v>2</v>
      </c>
    </row>
    <row r="64" spans="1:19" x14ac:dyDescent="0.3">
      <c r="E64" s="2"/>
      <c r="F64" s="2"/>
      <c r="G64" s="2"/>
      <c r="H64" s="2"/>
      <c r="I64" s="2"/>
      <c r="J64" s="2"/>
      <c r="K64" s="9"/>
      <c r="L64" s="3"/>
      <c r="M64" s="3"/>
      <c r="N64" s="2"/>
      <c r="O64" s="2"/>
    </row>
    <row r="65" spans="2:19" x14ac:dyDescent="0.3">
      <c r="B65" s="27" t="s">
        <v>404</v>
      </c>
    </row>
    <row r="66" spans="2:19" x14ac:dyDescent="0.3">
      <c r="B66" s="1" t="s">
        <v>158</v>
      </c>
      <c r="C66" s="1" t="s">
        <v>166</v>
      </c>
      <c r="E66" s="2" t="s">
        <v>7</v>
      </c>
      <c r="F66" s="2" t="s">
        <v>8</v>
      </c>
      <c r="G66" s="2" t="s">
        <v>9</v>
      </c>
      <c r="H66" s="5" t="s">
        <v>377</v>
      </c>
      <c r="I66" s="5" t="s">
        <v>294</v>
      </c>
      <c r="J66" s="2"/>
      <c r="K66" s="11">
        <v>140000</v>
      </c>
      <c r="L66" s="3">
        <v>10.8</v>
      </c>
      <c r="M66" s="3">
        <v>11.8</v>
      </c>
      <c r="N66" s="2">
        <v>2</v>
      </c>
      <c r="O66" s="2" t="s">
        <v>379</v>
      </c>
      <c r="P66" s="2">
        <v>11</v>
      </c>
      <c r="Q66" s="2">
        <v>12.4</v>
      </c>
      <c r="R66" s="1" t="str">
        <f t="shared" ref="R66:R74" si="4">IF(OR(L66&lt;P66,M66&lt;Q66),"FAIL","OK")</f>
        <v>FAIL</v>
      </c>
      <c r="S66" s="1" t="str">
        <f t="shared" ref="S66:S74" si="5">IF(M66&gt;17,"V?","2")</f>
        <v>2</v>
      </c>
    </row>
    <row r="67" spans="2:19" x14ac:dyDescent="0.3">
      <c r="B67" s="1" t="s">
        <v>158</v>
      </c>
      <c r="C67" s="1" t="s">
        <v>167</v>
      </c>
      <c r="E67" s="2" t="s">
        <v>7</v>
      </c>
      <c r="F67" s="2" t="s">
        <v>8</v>
      </c>
      <c r="G67" s="2" t="s">
        <v>9</v>
      </c>
      <c r="H67" s="5" t="s">
        <v>377</v>
      </c>
      <c r="I67" s="5" t="s">
        <v>294</v>
      </c>
      <c r="J67" s="2"/>
      <c r="K67" s="11">
        <v>174000</v>
      </c>
      <c r="L67" s="3">
        <v>10.8</v>
      </c>
      <c r="M67" s="3">
        <v>12.4</v>
      </c>
      <c r="N67" s="2">
        <v>2</v>
      </c>
      <c r="O67" s="2" t="s">
        <v>379</v>
      </c>
      <c r="P67" s="2">
        <v>11</v>
      </c>
      <c r="Q67" s="2">
        <v>12.4</v>
      </c>
      <c r="R67" s="1" t="str">
        <f t="shared" si="4"/>
        <v>FAIL</v>
      </c>
      <c r="S67" s="1" t="str">
        <f t="shared" si="5"/>
        <v>2</v>
      </c>
    </row>
    <row r="68" spans="2:19" x14ac:dyDescent="0.3">
      <c r="B68" s="1" t="s">
        <v>98</v>
      </c>
      <c r="C68" s="1" t="s">
        <v>102</v>
      </c>
      <c r="E68" s="2" t="s">
        <v>7</v>
      </c>
      <c r="F68" s="2" t="s">
        <v>8</v>
      </c>
      <c r="G68" s="2" t="s">
        <v>9</v>
      </c>
      <c r="H68" s="5" t="s">
        <v>377</v>
      </c>
      <c r="I68" s="5" t="s">
        <v>294</v>
      </c>
      <c r="J68" s="2"/>
      <c r="K68" s="11">
        <v>144000</v>
      </c>
      <c r="L68" s="3">
        <v>11</v>
      </c>
      <c r="M68" s="3">
        <v>12.2</v>
      </c>
      <c r="N68" s="2">
        <v>2</v>
      </c>
      <c r="O68" s="2" t="s">
        <v>379</v>
      </c>
      <c r="P68" s="2">
        <v>11</v>
      </c>
      <c r="Q68" s="2">
        <v>12.4</v>
      </c>
      <c r="R68" s="1" t="str">
        <f t="shared" si="4"/>
        <v>FAIL</v>
      </c>
      <c r="S68" s="1" t="str">
        <f t="shared" si="5"/>
        <v>2</v>
      </c>
    </row>
    <row r="69" spans="2:19" x14ac:dyDescent="0.3">
      <c r="B69" s="4" t="s">
        <v>41</v>
      </c>
      <c r="C69" s="1" t="s">
        <v>47</v>
      </c>
      <c r="D69" s="4" t="s">
        <v>43</v>
      </c>
      <c r="E69" s="5" t="s">
        <v>7</v>
      </c>
      <c r="F69" s="5" t="s">
        <v>8</v>
      </c>
      <c r="G69" s="5" t="s">
        <v>10</v>
      </c>
      <c r="H69" s="5" t="s">
        <v>377</v>
      </c>
      <c r="I69" s="5" t="s">
        <v>294</v>
      </c>
      <c r="J69" s="5"/>
      <c r="K69" s="11">
        <v>150000</v>
      </c>
      <c r="L69" s="3">
        <v>10.8</v>
      </c>
      <c r="M69" s="3">
        <v>11.8</v>
      </c>
      <c r="N69" s="2">
        <v>2</v>
      </c>
      <c r="O69" s="2" t="s">
        <v>10</v>
      </c>
      <c r="P69" s="2">
        <v>10.8</v>
      </c>
      <c r="Q69" s="2">
        <v>12.2</v>
      </c>
      <c r="R69" s="1" t="str">
        <f t="shared" si="4"/>
        <v>FAIL</v>
      </c>
      <c r="S69" s="1" t="str">
        <f t="shared" si="5"/>
        <v>2</v>
      </c>
    </row>
    <row r="70" spans="2:19" x14ac:dyDescent="0.3">
      <c r="B70" s="4" t="s">
        <v>13</v>
      </c>
      <c r="C70" s="1" t="s">
        <v>71</v>
      </c>
      <c r="D70" s="4" t="s">
        <v>73</v>
      </c>
      <c r="E70" s="5" t="s">
        <v>7</v>
      </c>
      <c r="F70" s="5" t="s">
        <v>8</v>
      </c>
      <c r="G70" s="5" t="s">
        <v>10</v>
      </c>
      <c r="H70" s="5" t="s">
        <v>377</v>
      </c>
      <c r="I70" s="5" t="s">
        <v>294</v>
      </c>
      <c r="J70" s="5"/>
      <c r="K70" s="11">
        <v>150000</v>
      </c>
      <c r="L70" s="3">
        <v>10.8</v>
      </c>
      <c r="M70" s="3">
        <v>11.8</v>
      </c>
      <c r="N70" s="2">
        <v>2</v>
      </c>
      <c r="O70" s="2" t="s">
        <v>10</v>
      </c>
      <c r="P70" s="2">
        <v>10.8</v>
      </c>
      <c r="Q70" s="2">
        <v>12.2</v>
      </c>
      <c r="R70" s="1" t="str">
        <f t="shared" si="4"/>
        <v>FAIL</v>
      </c>
      <c r="S70" s="1" t="str">
        <f t="shared" si="5"/>
        <v>2</v>
      </c>
    </row>
    <row r="71" spans="2:19" x14ac:dyDescent="0.3">
      <c r="B71" s="1" t="s">
        <v>158</v>
      </c>
      <c r="C71" s="1" t="s">
        <v>182</v>
      </c>
      <c r="E71" s="2" t="s">
        <v>7</v>
      </c>
      <c r="F71" s="2" t="s">
        <v>8</v>
      </c>
      <c r="G71" s="2" t="s">
        <v>10</v>
      </c>
      <c r="H71" s="5" t="s">
        <v>377</v>
      </c>
      <c r="I71" s="5" t="s">
        <v>294</v>
      </c>
      <c r="J71" s="2"/>
      <c r="K71" s="11">
        <v>140000</v>
      </c>
      <c r="L71" s="3">
        <v>10.8</v>
      </c>
      <c r="M71" s="3">
        <v>11.8</v>
      </c>
      <c r="N71" s="2">
        <v>2</v>
      </c>
      <c r="O71" s="2" t="s">
        <v>10</v>
      </c>
      <c r="P71" s="2">
        <v>10.8</v>
      </c>
      <c r="Q71" s="2">
        <v>12.2</v>
      </c>
      <c r="R71" s="1" t="str">
        <f t="shared" si="4"/>
        <v>FAIL</v>
      </c>
      <c r="S71" s="1" t="str">
        <f t="shared" si="5"/>
        <v>2</v>
      </c>
    </row>
    <row r="72" spans="2:19" x14ac:dyDescent="0.3">
      <c r="B72" s="1" t="s">
        <v>98</v>
      </c>
      <c r="C72" s="1" t="s">
        <v>109</v>
      </c>
      <c r="E72" s="2" t="s">
        <v>7</v>
      </c>
      <c r="F72" s="2" t="s">
        <v>8</v>
      </c>
      <c r="G72" s="2" t="s">
        <v>10</v>
      </c>
      <c r="H72" s="5" t="s">
        <v>377</v>
      </c>
      <c r="I72" s="5" t="s">
        <v>294</v>
      </c>
      <c r="J72" s="2"/>
      <c r="K72" s="11">
        <v>144000</v>
      </c>
      <c r="L72" s="3">
        <v>10.8</v>
      </c>
      <c r="M72" s="3">
        <v>12</v>
      </c>
      <c r="N72" s="2">
        <v>2</v>
      </c>
      <c r="O72" s="2" t="s">
        <v>10</v>
      </c>
      <c r="P72" s="2">
        <v>10.8</v>
      </c>
      <c r="Q72" s="2">
        <v>12.2</v>
      </c>
      <c r="R72" s="1" t="str">
        <f t="shared" si="4"/>
        <v>FAIL</v>
      </c>
      <c r="S72" s="1" t="str">
        <f t="shared" si="5"/>
        <v>2</v>
      </c>
    </row>
    <row r="73" spans="2:19" x14ac:dyDescent="0.3">
      <c r="B73" s="14" t="s">
        <v>14</v>
      </c>
      <c r="C73" s="14" t="s">
        <v>224</v>
      </c>
      <c r="D73" s="14" t="s">
        <v>220</v>
      </c>
      <c r="E73" s="15" t="s">
        <v>7</v>
      </c>
      <c r="F73" s="15" t="s">
        <v>8</v>
      </c>
      <c r="G73" s="15" t="s">
        <v>10</v>
      </c>
      <c r="H73" s="5" t="s">
        <v>377</v>
      </c>
      <c r="I73" s="5" t="s">
        <v>294</v>
      </c>
      <c r="J73" s="15"/>
      <c r="K73" s="17">
        <v>142000</v>
      </c>
      <c r="L73" s="18">
        <v>10.8</v>
      </c>
      <c r="M73" s="18">
        <v>12</v>
      </c>
      <c r="N73" s="16" t="s">
        <v>17</v>
      </c>
      <c r="O73" s="2" t="s">
        <v>10</v>
      </c>
      <c r="P73" s="2">
        <v>10.8</v>
      </c>
      <c r="Q73" s="2">
        <v>12.2</v>
      </c>
      <c r="R73" s="1" t="str">
        <f t="shared" si="4"/>
        <v>FAIL</v>
      </c>
      <c r="S73" s="1" t="str">
        <f t="shared" si="5"/>
        <v>2</v>
      </c>
    </row>
    <row r="74" spans="2:19" x14ac:dyDescent="0.3">
      <c r="B74" s="14" t="s">
        <v>14</v>
      </c>
      <c r="C74" s="19" t="s">
        <v>210</v>
      </c>
      <c r="D74" s="14" t="s">
        <v>203</v>
      </c>
      <c r="E74" s="15" t="s">
        <v>7</v>
      </c>
      <c r="F74" s="15" t="s">
        <v>8</v>
      </c>
      <c r="G74" s="15" t="s">
        <v>10</v>
      </c>
      <c r="H74" s="5" t="s">
        <v>377</v>
      </c>
      <c r="I74" s="5" t="s">
        <v>294</v>
      </c>
      <c r="J74" s="15"/>
      <c r="K74" s="17">
        <v>142600</v>
      </c>
      <c r="L74" s="21">
        <v>11</v>
      </c>
      <c r="M74" s="21">
        <v>12</v>
      </c>
      <c r="N74" s="20" t="s">
        <v>17</v>
      </c>
      <c r="O74" s="2" t="s">
        <v>10</v>
      </c>
      <c r="P74" s="2">
        <v>10.8</v>
      </c>
      <c r="Q74" s="2">
        <v>12.2</v>
      </c>
      <c r="R74" s="1" t="str">
        <f t="shared" si="4"/>
        <v>FAIL</v>
      </c>
      <c r="S74" s="1" t="str">
        <f t="shared" si="5"/>
        <v>2</v>
      </c>
    </row>
    <row r="76" spans="2:19" x14ac:dyDescent="0.3">
      <c r="B76" s="27" t="s">
        <v>384</v>
      </c>
    </row>
    <row r="77" spans="2:19" x14ac:dyDescent="0.3">
      <c r="B77" s="1" t="s">
        <v>14</v>
      </c>
      <c r="C77" s="1" t="s">
        <v>335</v>
      </c>
      <c r="D77" s="1" t="s">
        <v>226</v>
      </c>
      <c r="E77" s="2" t="s">
        <v>7</v>
      </c>
      <c r="F77" s="2" t="s">
        <v>8</v>
      </c>
      <c r="G77" s="2" t="s">
        <v>11</v>
      </c>
      <c r="H77" s="5" t="s">
        <v>377</v>
      </c>
      <c r="I77" s="5" t="s">
        <v>294</v>
      </c>
      <c r="J77" s="2"/>
      <c r="K77" s="11">
        <v>141900</v>
      </c>
      <c r="L77" s="3">
        <v>12</v>
      </c>
      <c r="M77" s="3">
        <v>18.100000000000001</v>
      </c>
      <c r="N77" s="2">
        <v>2</v>
      </c>
      <c r="O77" s="2" t="s">
        <v>379</v>
      </c>
      <c r="P77" s="2">
        <v>11</v>
      </c>
      <c r="Q77" s="2">
        <v>12.4</v>
      </c>
      <c r="R77" s="1" t="str">
        <f t="shared" ref="R77:R88" si="6">IF(OR(L77&lt;P77,M77&lt;Q77),"FAIL","OK")</f>
        <v>OK</v>
      </c>
      <c r="S77" s="1" t="str">
        <f t="shared" ref="S77:S88" si="7">IF(M77&gt;17,"V?","2")</f>
        <v>V?</v>
      </c>
    </row>
    <row r="78" spans="2:19" x14ac:dyDescent="0.3">
      <c r="B78" s="19" t="s">
        <v>98</v>
      </c>
      <c r="C78" s="19" t="s">
        <v>120</v>
      </c>
      <c r="D78" s="19" t="s">
        <v>118</v>
      </c>
      <c r="E78" s="20" t="s">
        <v>7</v>
      </c>
      <c r="F78" s="20" t="s">
        <v>8</v>
      </c>
      <c r="G78" s="20" t="s">
        <v>9</v>
      </c>
      <c r="H78" s="5" t="s">
        <v>377</v>
      </c>
      <c r="I78" s="5" t="s">
        <v>294</v>
      </c>
      <c r="J78" s="20"/>
      <c r="K78" s="22">
        <v>144000</v>
      </c>
      <c r="L78" s="21">
        <v>12.1</v>
      </c>
      <c r="M78" s="21">
        <v>18.5</v>
      </c>
      <c r="N78" s="20" t="s">
        <v>12</v>
      </c>
      <c r="O78" s="2" t="s">
        <v>379</v>
      </c>
      <c r="P78" s="2">
        <v>11</v>
      </c>
      <c r="Q78" s="2">
        <v>12.4</v>
      </c>
      <c r="R78" s="1" t="str">
        <f t="shared" si="6"/>
        <v>OK</v>
      </c>
      <c r="S78" s="1" t="str">
        <f t="shared" si="7"/>
        <v>V?</v>
      </c>
    </row>
    <row r="79" spans="2:19" x14ac:dyDescent="0.3">
      <c r="B79" s="1" t="s">
        <v>14</v>
      </c>
      <c r="C79" s="1" t="s">
        <v>333</v>
      </c>
      <c r="D79" s="1" t="s">
        <v>226</v>
      </c>
      <c r="E79" s="2" t="s">
        <v>7</v>
      </c>
      <c r="F79" s="2" t="s">
        <v>8</v>
      </c>
      <c r="G79" s="2" t="s">
        <v>11</v>
      </c>
      <c r="H79" s="5" t="s">
        <v>377</v>
      </c>
      <c r="I79" s="5" t="s">
        <v>294</v>
      </c>
      <c r="J79" s="2"/>
      <c r="K79" s="11">
        <v>141900</v>
      </c>
      <c r="L79" s="3">
        <v>12.3</v>
      </c>
      <c r="M79" s="3">
        <v>18.899999999999999</v>
      </c>
      <c r="N79" s="2">
        <v>2</v>
      </c>
      <c r="O79" s="2" t="s">
        <v>379</v>
      </c>
      <c r="P79" s="2">
        <v>11</v>
      </c>
      <c r="Q79" s="2">
        <v>12.4</v>
      </c>
      <c r="R79" s="1" t="str">
        <f t="shared" si="6"/>
        <v>OK</v>
      </c>
      <c r="S79" s="1" t="str">
        <f t="shared" si="7"/>
        <v>V?</v>
      </c>
    </row>
    <row r="80" spans="2:19" x14ac:dyDescent="0.3">
      <c r="B80" s="19" t="s">
        <v>13</v>
      </c>
      <c r="C80" s="19" t="s">
        <v>95</v>
      </c>
      <c r="D80" s="19" t="s">
        <v>88</v>
      </c>
      <c r="E80" s="20" t="s">
        <v>7</v>
      </c>
      <c r="F80" s="20" t="s">
        <v>8</v>
      </c>
      <c r="G80" s="20" t="s">
        <v>10</v>
      </c>
      <c r="H80" s="5" t="s">
        <v>377</v>
      </c>
      <c r="I80" s="5" t="s">
        <v>294</v>
      </c>
      <c r="J80" s="20"/>
      <c r="K80" s="22">
        <v>210000</v>
      </c>
      <c r="L80" s="21">
        <v>12</v>
      </c>
      <c r="M80" s="21">
        <v>17.7</v>
      </c>
      <c r="N80" s="20" t="s">
        <v>12</v>
      </c>
      <c r="O80" s="2" t="s">
        <v>10</v>
      </c>
      <c r="P80" s="2">
        <v>10.8</v>
      </c>
      <c r="Q80" s="2">
        <v>12.2</v>
      </c>
      <c r="R80" s="1" t="str">
        <f t="shared" si="6"/>
        <v>OK</v>
      </c>
      <c r="S80" s="1" t="str">
        <f t="shared" si="7"/>
        <v>V?</v>
      </c>
    </row>
    <row r="81" spans="1:19" x14ac:dyDescent="0.3">
      <c r="B81" s="1" t="s">
        <v>14</v>
      </c>
      <c r="C81" s="1" t="s">
        <v>227</v>
      </c>
      <c r="D81" s="1" t="s">
        <v>226</v>
      </c>
      <c r="E81" s="2" t="s">
        <v>7</v>
      </c>
      <c r="F81" s="2" t="s">
        <v>8</v>
      </c>
      <c r="G81" s="2" t="s">
        <v>10</v>
      </c>
      <c r="H81" s="5" t="s">
        <v>377</v>
      </c>
      <c r="I81" s="5" t="s">
        <v>294</v>
      </c>
      <c r="J81" s="2"/>
      <c r="K81" s="11">
        <v>141900</v>
      </c>
      <c r="L81" s="3">
        <v>12</v>
      </c>
      <c r="M81" s="3">
        <v>18.100000000000001</v>
      </c>
      <c r="N81" s="2">
        <v>2</v>
      </c>
      <c r="O81" s="2" t="s">
        <v>10</v>
      </c>
      <c r="P81" s="2">
        <v>10.8</v>
      </c>
      <c r="Q81" s="2">
        <v>12.2</v>
      </c>
      <c r="R81" s="1" t="str">
        <f t="shared" si="6"/>
        <v>OK</v>
      </c>
      <c r="S81" s="1" t="str">
        <f t="shared" si="7"/>
        <v>V?</v>
      </c>
    </row>
    <row r="82" spans="1:19" x14ac:dyDescent="0.3">
      <c r="A82" s="13"/>
      <c r="B82" s="1" t="s">
        <v>14</v>
      </c>
      <c r="C82" s="1" t="s">
        <v>334</v>
      </c>
      <c r="D82" s="1" t="s">
        <v>226</v>
      </c>
      <c r="E82" s="2" t="s">
        <v>7</v>
      </c>
      <c r="F82" s="2" t="s">
        <v>8</v>
      </c>
      <c r="G82" s="2" t="s">
        <v>10</v>
      </c>
      <c r="H82" s="5" t="s">
        <v>377</v>
      </c>
      <c r="I82" s="5" t="s">
        <v>294</v>
      </c>
      <c r="J82" s="2"/>
      <c r="K82" s="11">
        <v>141900</v>
      </c>
      <c r="L82" s="3">
        <v>12.3</v>
      </c>
      <c r="M82" s="3">
        <v>18.899999999999999</v>
      </c>
      <c r="N82" s="2">
        <v>2</v>
      </c>
      <c r="O82" s="2" t="s">
        <v>10</v>
      </c>
      <c r="P82" s="2">
        <v>10.8</v>
      </c>
      <c r="Q82" s="2">
        <v>12.2</v>
      </c>
      <c r="R82" s="1" t="str">
        <f t="shared" si="6"/>
        <v>OK</v>
      </c>
      <c r="S82" s="1" t="str">
        <f t="shared" si="7"/>
        <v>V?</v>
      </c>
    </row>
    <row r="83" spans="1:19" x14ac:dyDescent="0.3">
      <c r="A83" s="13"/>
      <c r="B83" s="1" t="s">
        <v>122</v>
      </c>
      <c r="C83" s="1" t="s">
        <v>150</v>
      </c>
      <c r="D83" s="1" t="s">
        <v>148</v>
      </c>
      <c r="E83" s="2" t="s">
        <v>7</v>
      </c>
      <c r="F83" s="2" t="s">
        <v>8</v>
      </c>
      <c r="G83" s="2" t="s">
        <v>132</v>
      </c>
      <c r="H83" s="5" t="s">
        <v>377</v>
      </c>
      <c r="I83" s="5" t="s">
        <v>294</v>
      </c>
      <c r="J83" s="2"/>
      <c r="K83" s="9">
        <v>205000</v>
      </c>
      <c r="L83" s="3">
        <v>12.3</v>
      </c>
      <c r="M83" s="3">
        <v>19.3</v>
      </c>
      <c r="N83" s="2" t="s">
        <v>12</v>
      </c>
      <c r="O83" s="2" t="s">
        <v>10</v>
      </c>
      <c r="P83" s="2">
        <v>10.8</v>
      </c>
      <c r="Q83" s="2">
        <v>12.2</v>
      </c>
      <c r="R83" s="1" t="str">
        <f t="shared" si="6"/>
        <v>OK</v>
      </c>
      <c r="S83" s="1" t="str">
        <f t="shared" si="7"/>
        <v>V?</v>
      </c>
    </row>
    <row r="84" spans="1:19" x14ac:dyDescent="0.3">
      <c r="A84" s="13"/>
      <c r="B84" s="14" t="s">
        <v>13</v>
      </c>
      <c r="C84" s="19" t="s">
        <v>93</v>
      </c>
      <c r="D84" s="14" t="s">
        <v>88</v>
      </c>
      <c r="E84" s="23" t="s">
        <v>7</v>
      </c>
      <c r="F84" s="23" t="s">
        <v>8</v>
      </c>
      <c r="G84" s="23" t="s">
        <v>10</v>
      </c>
      <c r="H84" s="5" t="s">
        <v>377</v>
      </c>
      <c r="I84" s="5" t="s">
        <v>294</v>
      </c>
      <c r="J84" s="23"/>
      <c r="K84" s="22">
        <v>150000</v>
      </c>
      <c r="L84" s="21">
        <v>12.4</v>
      </c>
      <c r="M84" s="21">
        <v>19.100000000000001</v>
      </c>
      <c r="N84" s="20" t="s">
        <v>12</v>
      </c>
      <c r="O84" s="2" t="s">
        <v>10</v>
      </c>
      <c r="P84" s="2">
        <v>10.8</v>
      </c>
      <c r="Q84" s="2">
        <v>12.2</v>
      </c>
      <c r="R84" s="1" t="str">
        <f t="shared" si="6"/>
        <v>OK</v>
      </c>
      <c r="S84" s="1" t="str">
        <f t="shared" si="7"/>
        <v>V?</v>
      </c>
    </row>
    <row r="85" spans="1:19" x14ac:dyDescent="0.3">
      <c r="A85" s="13"/>
      <c r="B85" s="19" t="s">
        <v>13</v>
      </c>
      <c r="C85" s="19" t="s">
        <v>94</v>
      </c>
      <c r="D85" s="19" t="s">
        <v>88</v>
      </c>
      <c r="E85" s="20" t="s">
        <v>7</v>
      </c>
      <c r="F85" s="20" t="s">
        <v>8</v>
      </c>
      <c r="G85" s="20" t="s">
        <v>10</v>
      </c>
      <c r="H85" s="5" t="s">
        <v>377</v>
      </c>
      <c r="I85" s="5" t="s">
        <v>294</v>
      </c>
      <c r="J85" s="20"/>
      <c r="K85" s="22">
        <v>180000</v>
      </c>
      <c r="L85" s="21">
        <v>12.5</v>
      </c>
      <c r="M85" s="21">
        <v>18.399999999999999</v>
      </c>
      <c r="N85" s="20" t="s">
        <v>12</v>
      </c>
      <c r="O85" s="2" t="s">
        <v>10</v>
      </c>
      <c r="P85" s="2">
        <v>10.8</v>
      </c>
      <c r="Q85" s="2">
        <v>12.2</v>
      </c>
      <c r="R85" s="1" t="str">
        <f t="shared" si="6"/>
        <v>OK</v>
      </c>
      <c r="S85" s="1" t="str">
        <f t="shared" si="7"/>
        <v>V?</v>
      </c>
    </row>
    <row r="86" spans="1:19" x14ac:dyDescent="0.3">
      <c r="A86" s="13"/>
      <c r="B86" s="19" t="s">
        <v>122</v>
      </c>
      <c r="C86" s="19" t="s">
        <v>147</v>
      </c>
      <c r="D86" s="19" t="s">
        <v>148</v>
      </c>
      <c r="E86" s="20" t="s">
        <v>7</v>
      </c>
      <c r="F86" s="20" t="s">
        <v>8</v>
      </c>
      <c r="G86" s="20" t="s">
        <v>132</v>
      </c>
      <c r="H86" s="5" t="s">
        <v>377</v>
      </c>
      <c r="I86" s="5" t="s">
        <v>294</v>
      </c>
      <c r="J86" s="20"/>
      <c r="K86" s="22">
        <v>154000</v>
      </c>
      <c r="L86" s="21">
        <v>12.5</v>
      </c>
      <c r="M86" s="21">
        <v>20</v>
      </c>
      <c r="N86" s="20" t="s">
        <v>12</v>
      </c>
      <c r="O86" s="2" t="s">
        <v>10</v>
      </c>
      <c r="P86" s="2">
        <v>10.8</v>
      </c>
      <c r="Q86" s="2">
        <v>12.2</v>
      </c>
      <c r="R86" s="1" t="str">
        <f t="shared" si="6"/>
        <v>OK</v>
      </c>
      <c r="S86" s="1" t="str">
        <f t="shared" si="7"/>
        <v>V?</v>
      </c>
    </row>
    <row r="87" spans="1:19" x14ac:dyDescent="0.3">
      <c r="B87" s="19" t="s">
        <v>122</v>
      </c>
      <c r="C87" s="19" t="s">
        <v>149</v>
      </c>
      <c r="D87" s="19" t="s">
        <v>148</v>
      </c>
      <c r="E87" s="20" t="s">
        <v>7</v>
      </c>
      <c r="F87" s="20" t="s">
        <v>8</v>
      </c>
      <c r="G87" s="20" t="s">
        <v>132</v>
      </c>
      <c r="H87" s="5" t="s">
        <v>377</v>
      </c>
      <c r="I87" s="5" t="s">
        <v>294</v>
      </c>
      <c r="J87" s="20"/>
      <c r="K87" s="22">
        <v>180000</v>
      </c>
      <c r="L87" s="21">
        <v>12.7</v>
      </c>
      <c r="M87" s="21">
        <v>20.100000000000001</v>
      </c>
      <c r="N87" s="20" t="s">
        <v>12</v>
      </c>
      <c r="O87" s="2" t="s">
        <v>10</v>
      </c>
      <c r="P87" s="2">
        <v>10.8</v>
      </c>
      <c r="Q87" s="2">
        <v>12.2</v>
      </c>
      <c r="R87" s="1" t="str">
        <f t="shared" si="6"/>
        <v>OK</v>
      </c>
      <c r="S87" s="1" t="str">
        <f t="shared" si="7"/>
        <v>V?</v>
      </c>
    </row>
    <row r="88" spans="1:19" x14ac:dyDescent="0.3">
      <c r="B88" s="14" t="s">
        <v>14</v>
      </c>
      <c r="C88" s="14" t="s">
        <v>225</v>
      </c>
      <c r="D88" s="14" t="s">
        <v>226</v>
      </c>
      <c r="E88" s="15" t="s">
        <v>7</v>
      </c>
      <c r="F88" s="15" t="s">
        <v>8</v>
      </c>
      <c r="G88" s="15" t="s">
        <v>10</v>
      </c>
      <c r="H88" s="5" t="s">
        <v>377</v>
      </c>
      <c r="I88" s="5" t="s">
        <v>294</v>
      </c>
      <c r="J88" s="15"/>
      <c r="K88" s="17">
        <v>185300</v>
      </c>
      <c r="L88" s="18">
        <v>12.7</v>
      </c>
      <c r="M88" s="18">
        <v>20.2</v>
      </c>
      <c r="N88" s="16" t="s">
        <v>17</v>
      </c>
      <c r="O88" s="2" t="s">
        <v>10</v>
      </c>
      <c r="P88" s="2">
        <v>10.8</v>
      </c>
      <c r="Q88" s="2">
        <v>12.2</v>
      </c>
      <c r="R88" s="1" t="str">
        <f t="shared" si="6"/>
        <v>OK</v>
      </c>
      <c r="S88" s="1" t="str">
        <f t="shared" si="7"/>
        <v>V?</v>
      </c>
    </row>
    <row r="91" spans="1:19" x14ac:dyDescent="0.3">
      <c r="B91" s="1" t="s">
        <v>158</v>
      </c>
      <c r="C91" s="1" t="s">
        <v>168</v>
      </c>
      <c r="E91" s="2" t="s">
        <v>113</v>
      </c>
      <c r="F91" s="2" t="s">
        <v>8</v>
      </c>
      <c r="G91" s="2" t="s">
        <v>11</v>
      </c>
      <c r="H91" s="5" t="s">
        <v>377</v>
      </c>
      <c r="I91" s="5" t="s">
        <v>294</v>
      </c>
      <c r="J91" s="2"/>
      <c r="K91" s="11">
        <v>172000</v>
      </c>
      <c r="L91" s="3">
        <v>10.8</v>
      </c>
      <c r="M91" s="3">
        <v>12</v>
      </c>
      <c r="N91" s="2">
        <v>2</v>
      </c>
      <c r="O91" s="2" t="s">
        <v>113</v>
      </c>
      <c r="P91" s="2">
        <v>10.8</v>
      </c>
      <c r="Q91" s="2">
        <v>12.2</v>
      </c>
      <c r="R91" s="1" t="str">
        <f>IF(OR(L91&lt;P91,M91&lt;Q91),"FAIL","OK")</f>
        <v>FAIL</v>
      </c>
      <c r="S91" s="1" t="str">
        <f>IF(M91&gt;17,"V?","2")</f>
        <v>2</v>
      </c>
    </row>
  </sheetData>
  <sortState ref="B4:S85">
    <sortCondition ref="O4:O85"/>
    <sortCondition ref="L4:L85"/>
    <sortCondition ref="M4:M8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workbookViewId="0"/>
  </sheetViews>
  <sheetFormatPr defaultColWidth="9" defaultRowHeight="13.8" x14ac:dyDescent="0.3"/>
  <cols>
    <col min="1" max="1" width="3.44140625" style="1" customWidth="1"/>
    <col min="2" max="2" width="9" style="1"/>
    <col min="3" max="3" width="26" style="1" bestFit="1" customWidth="1"/>
    <col min="4" max="4" width="14.33203125" style="1" customWidth="1"/>
    <col min="5" max="6" width="9" style="1"/>
    <col min="7" max="10" width="11.33203125" style="1" customWidth="1"/>
    <col min="11" max="12" width="9" style="1"/>
    <col min="13" max="13" width="9" style="2"/>
    <col min="14" max="14" width="11.6640625" style="1" customWidth="1"/>
    <col min="15" max="15" width="9" style="1"/>
    <col min="16" max="16" width="5.5546875" style="1" customWidth="1"/>
    <col min="17" max="17" width="6.6640625" style="1" customWidth="1"/>
    <col min="18" max="18" width="6" style="1" customWidth="1"/>
    <col min="19" max="19" width="4.5546875" style="1" customWidth="1"/>
    <col min="20" max="16384" width="9" style="1"/>
  </cols>
  <sheetData>
    <row r="1" spans="2:19" x14ac:dyDescent="0.3">
      <c r="D1" s="2"/>
      <c r="E1" s="2"/>
      <c r="F1" s="3"/>
      <c r="G1" s="3"/>
      <c r="H1" s="3"/>
      <c r="I1" s="3"/>
      <c r="J1" s="3"/>
      <c r="K1" s="3"/>
      <c r="L1" s="3"/>
      <c r="M1" s="3"/>
      <c r="N1" s="3"/>
    </row>
    <row r="2" spans="2:19" x14ac:dyDescent="0.3">
      <c r="B2" s="33" t="s">
        <v>412</v>
      </c>
      <c r="M2" s="1"/>
    </row>
    <row r="3" spans="2:19" ht="55.2" x14ac:dyDescent="0.3">
      <c r="B3" s="29" t="s">
        <v>323</v>
      </c>
      <c r="C3" s="29" t="s">
        <v>0</v>
      </c>
      <c r="D3" s="29" t="s">
        <v>1</v>
      </c>
      <c r="E3" s="34" t="s">
        <v>2</v>
      </c>
      <c r="F3" s="34" t="s">
        <v>325</v>
      </c>
      <c r="G3" s="34" t="s">
        <v>6</v>
      </c>
      <c r="H3" s="34" t="s">
        <v>374</v>
      </c>
      <c r="I3" s="34" t="s">
        <v>375</v>
      </c>
      <c r="J3" s="34" t="s">
        <v>376</v>
      </c>
      <c r="K3" s="35" t="s">
        <v>3</v>
      </c>
      <c r="L3" s="31" t="s">
        <v>4</v>
      </c>
      <c r="M3" s="31" t="s">
        <v>5</v>
      </c>
      <c r="N3" s="30" t="s">
        <v>324</v>
      </c>
      <c r="O3" s="30" t="s">
        <v>378</v>
      </c>
      <c r="P3" s="41" t="s">
        <v>385</v>
      </c>
      <c r="Q3" s="41" t="s">
        <v>386</v>
      </c>
      <c r="R3" s="41" t="s">
        <v>387</v>
      </c>
    </row>
    <row r="4" spans="2:19" x14ac:dyDescent="0.3">
      <c r="B4" s="1" t="s">
        <v>158</v>
      </c>
      <c r="C4" s="1" t="s">
        <v>161</v>
      </c>
      <c r="E4" s="2" t="s">
        <v>7</v>
      </c>
      <c r="F4" s="2" t="s">
        <v>8</v>
      </c>
      <c r="G4" s="2" t="s">
        <v>9</v>
      </c>
      <c r="H4" s="5" t="s">
        <v>377</v>
      </c>
      <c r="I4" s="5" t="s">
        <v>294</v>
      </c>
      <c r="J4" s="2"/>
      <c r="K4" s="11">
        <v>282000</v>
      </c>
      <c r="L4" s="3">
        <v>10</v>
      </c>
      <c r="M4" s="3">
        <v>11.7</v>
      </c>
      <c r="N4" s="2">
        <v>2</v>
      </c>
      <c r="O4" s="2" t="s">
        <v>379</v>
      </c>
      <c r="P4" s="2">
        <v>10</v>
      </c>
      <c r="Q4" s="2">
        <v>11.6</v>
      </c>
      <c r="R4" s="1" t="str">
        <f t="shared" ref="R4:R32" si="0">IF(OR(L4&lt;P4,M4&lt;Q4),"FAIL","OK")</f>
        <v>OK</v>
      </c>
      <c r="S4" s="1" t="str">
        <f t="shared" ref="S4:S32" si="1">IF(M4&gt;17,"V?","2")</f>
        <v>2</v>
      </c>
    </row>
    <row r="5" spans="2:19" x14ac:dyDescent="0.3">
      <c r="B5" s="4" t="s">
        <v>158</v>
      </c>
      <c r="C5" s="1" t="s">
        <v>160</v>
      </c>
      <c r="D5" s="4"/>
      <c r="E5" s="5" t="s">
        <v>7</v>
      </c>
      <c r="F5" s="5" t="s">
        <v>8</v>
      </c>
      <c r="G5" s="5" t="s">
        <v>9</v>
      </c>
      <c r="H5" s="5" t="s">
        <v>377</v>
      </c>
      <c r="I5" s="5" t="s">
        <v>294</v>
      </c>
      <c r="J5" s="5"/>
      <c r="K5" s="11">
        <v>242000</v>
      </c>
      <c r="L5" s="3">
        <v>10</v>
      </c>
      <c r="M5" s="3">
        <v>11.9</v>
      </c>
      <c r="N5" s="2">
        <v>2</v>
      </c>
      <c r="O5" s="2" t="s">
        <v>379</v>
      </c>
      <c r="P5" s="2">
        <v>10</v>
      </c>
      <c r="Q5" s="2">
        <v>11.6</v>
      </c>
      <c r="R5" s="1" t="str">
        <f t="shared" si="0"/>
        <v>OK</v>
      </c>
      <c r="S5" s="1" t="str">
        <f t="shared" si="1"/>
        <v>2</v>
      </c>
    </row>
    <row r="6" spans="2:19" x14ac:dyDescent="0.3">
      <c r="B6" s="4" t="s">
        <v>98</v>
      </c>
      <c r="C6" s="1" t="s">
        <v>105</v>
      </c>
      <c r="D6" s="4"/>
      <c r="E6" s="5" t="s">
        <v>7</v>
      </c>
      <c r="F6" s="5" t="s">
        <v>8</v>
      </c>
      <c r="G6" s="5" t="s">
        <v>9</v>
      </c>
      <c r="H6" s="5" t="s">
        <v>377</v>
      </c>
      <c r="I6" s="5" t="s">
        <v>294</v>
      </c>
      <c r="J6" s="5"/>
      <c r="K6" s="11">
        <v>290000</v>
      </c>
      <c r="L6" s="3">
        <v>10.199999999999999</v>
      </c>
      <c r="M6" s="3">
        <v>11.8</v>
      </c>
      <c r="N6" s="2">
        <v>2</v>
      </c>
      <c r="O6" s="2" t="s">
        <v>379</v>
      </c>
      <c r="P6" s="2">
        <v>10</v>
      </c>
      <c r="Q6" s="2">
        <v>11.6</v>
      </c>
      <c r="R6" s="1" t="str">
        <f t="shared" si="0"/>
        <v>OK</v>
      </c>
      <c r="S6" s="1" t="str">
        <f t="shared" si="1"/>
        <v>2</v>
      </c>
    </row>
    <row r="7" spans="2:19" x14ac:dyDescent="0.3">
      <c r="B7" s="1" t="s">
        <v>158</v>
      </c>
      <c r="C7" s="1" t="s">
        <v>162</v>
      </c>
      <c r="E7" s="2" t="s">
        <v>7</v>
      </c>
      <c r="F7" s="2" t="s">
        <v>8</v>
      </c>
      <c r="G7" s="2" t="s">
        <v>9</v>
      </c>
      <c r="H7" s="5" t="s">
        <v>377</v>
      </c>
      <c r="I7" s="5" t="s">
        <v>294</v>
      </c>
      <c r="J7" s="2"/>
      <c r="K7" s="11">
        <v>330000</v>
      </c>
      <c r="L7" s="3">
        <v>10.4</v>
      </c>
      <c r="M7" s="3">
        <v>11.7</v>
      </c>
      <c r="N7" s="2">
        <v>2</v>
      </c>
      <c r="O7" s="2" t="s">
        <v>379</v>
      </c>
      <c r="P7" s="2">
        <v>10</v>
      </c>
      <c r="Q7" s="2">
        <v>11.6</v>
      </c>
      <c r="R7" s="1" t="str">
        <f t="shared" si="0"/>
        <v>OK</v>
      </c>
      <c r="S7" s="1" t="str">
        <f t="shared" si="1"/>
        <v>2</v>
      </c>
    </row>
    <row r="8" spans="2:19" x14ac:dyDescent="0.3">
      <c r="B8" s="1" t="s">
        <v>14</v>
      </c>
      <c r="C8" s="1" t="s">
        <v>32</v>
      </c>
      <c r="D8" s="1" t="s">
        <v>16</v>
      </c>
      <c r="E8" s="6" t="s">
        <v>7</v>
      </c>
      <c r="F8" s="6" t="s">
        <v>8</v>
      </c>
      <c r="G8" s="2" t="s">
        <v>11</v>
      </c>
      <c r="H8" s="5" t="s">
        <v>377</v>
      </c>
      <c r="I8" s="5" t="s">
        <v>294</v>
      </c>
      <c r="J8" s="2"/>
      <c r="K8" s="9">
        <v>370000</v>
      </c>
      <c r="L8" s="3">
        <v>10.8</v>
      </c>
      <c r="M8" s="2">
        <v>13.5</v>
      </c>
      <c r="N8" s="2" t="s">
        <v>12</v>
      </c>
      <c r="O8" s="2" t="s">
        <v>379</v>
      </c>
      <c r="P8" s="2">
        <v>10</v>
      </c>
      <c r="Q8" s="2">
        <v>11.6</v>
      </c>
      <c r="R8" s="1" t="str">
        <f t="shared" si="0"/>
        <v>OK</v>
      </c>
      <c r="S8" s="1" t="str">
        <f t="shared" si="1"/>
        <v>2</v>
      </c>
    </row>
    <row r="9" spans="2:19" x14ac:dyDescent="0.3">
      <c r="B9" s="14" t="s">
        <v>63</v>
      </c>
      <c r="C9" s="19" t="s">
        <v>66</v>
      </c>
      <c r="D9" s="14" t="s">
        <v>229</v>
      </c>
      <c r="E9" s="15" t="s">
        <v>7</v>
      </c>
      <c r="F9" s="15" t="s">
        <v>8</v>
      </c>
      <c r="G9" s="15" t="s">
        <v>9</v>
      </c>
      <c r="H9" s="5" t="s">
        <v>377</v>
      </c>
      <c r="I9" s="5" t="s">
        <v>294</v>
      </c>
      <c r="J9" s="15"/>
      <c r="K9" s="17">
        <v>244000</v>
      </c>
      <c r="L9" s="21">
        <v>11.1</v>
      </c>
      <c r="M9" s="21">
        <v>14.8</v>
      </c>
      <c r="N9" s="20" t="s">
        <v>17</v>
      </c>
      <c r="O9" s="2" t="s">
        <v>379</v>
      </c>
      <c r="P9" s="2">
        <v>10</v>
      </c>
      <c r="Q9" s="2">
        <v>11.6</v>
      </c>
      <c r="R9" s="1" t="str">
        <f t="shared" si="0"/>
        <v>OK</v>
      </c>
      <c r="S9" s="1" t="str">
        <f t="shared" si="1"/>
        <v>2</v>
      </c>
    </row>
    <row r="10" spans="2:19" x14ac:dyDescent="0.3">
      <c r="B10" s="1" t="s">
        <v>158</v>
      </c>
      <c r="C10" s="1" t="s">
        <v>196</v>
      </c>
      <c r="E10" s="2" t="s">
        <v>7</v>
      </c>
      <c r="F10" s="2" t="s">
        <v>8</v>
      </c>
      <c r="G10" s="2" t="s">
        <v>9</v>
      </c>
      <c r="H10" s="5" t="s">
        <v>377</v>
      </c>
      <c r="I10" s="5" t="s">
        <v>294</v>
      </c>
      <c r="J10" s="2"/>
      <c r="K10" s="11">
        <v>282000</v>
      </c>
      <c r="L10" s="3">
        <v>11.4</v>
      </c>
      <c r="M10" s="3">
        <v>12.7</v>
      </c>
      <c r="N10" s="2">
        <v>2</v>
      </c>
      <c r="O10" s="2" t="s">
        <v>379</v>
      </c>
      <c r="P10" s="2">
        <v>10</v>
      </c>
      <c r="Q10" s="2">
        <v>11.6</v>
      </c>
      <c r="R10" s="1" t="str">
        <f t="shared" si="0"/>
        <v>OK</v>
      </c>
      <c r="S10" s="1" t="str">
        <f t="shared" si="1"/>
        <v>2</v>
      </c>
    </row>
    <row r="11" spans="2:19" x14ac:dyDescent="0.3">
      <c r="B11" s="4" t="s">
        <v>14</v>
      </c>
      <c r="C11" s="1" t="s">
        <v>38</v>
      </c>
      <c r="D11" s="4" t="s">
        <v>34</v>
      </c>
      <c r="E11" s="6" t="s">
        <v>7</v>
      </c>
      <c r="F11" s="6" t="s">
        <v>8</v>
      </c>
      <c r="G11" s="5" t="s">
        <v>11</v>
      </c>
      <c r="H11" s="5" t="s">
        <v>377</v>
      </c>
      <c r="I11" s="5" t="s">
        <v>294</v>
      </c>
      <c r="J11" s="5"/>
      <c r="K11" s="11">
        <v>288000</v>
      </c>
      <c r="L11" s="3">
        <v>11.6</v>
      </c>
      <c r="M11" s="3">
        <v>14.2</v>
      </c>
      <c r="N11" s="2" t="s">
        <v>17</v>
      </c>
      <c r="O11" s="2" t="s">
        <v>379</v>
      </c>
      <c r="P11" s="2">
        <v>10</v>
      </c>
      <c r="Q11" s="2">
        <v>11.6</v>
      </c>
      <c r="R11" s="1" t="str">
        <f t="shared" si="0"/>
        <v>OK</v>
      </c>
      <c r="S11" s="1" t="str">
        <f t="shared" si="1"/>
        <v>2</v>
      </c>
    </row>
    <row r="12" spans="2:19" x14ac:dyDescent="0.3">
      <c r="B12" s="1" t="s">
        <v>14</v>
      </c>
      <c r="C12" s="1" t="s">
        <v>31</v>
      </c>
      <c r="D12" s="1" t="s">
        <v>16</v>
      </c>
      <c r="E12" s="6" t="s">
        <v>7</v>
      </c>
      <c r="F12" s="6" t="s">
        <v>8</v>
      </c>
      <c r="G12" s="2" t="s">
        <v>11</v>
      </c>
      <c r="H12" s="5" t="s">
        <v>377</v>
      </c>
      <c r="I12" s="5" t="s">
        <v>294</v>
      </c>
      <c r="J12" s="2"/>
      <c r="K12" s="9">
        <v>310000</v>
      </c>
      <c r="L12" s="3">
        <v>11.8</v>
      </c>
      <c r="M12" s="2">
        <v>14.3</v>
      </c>
      <c r="N12" s="2" t="s">
        <v>12</v>
      </c>
      <c r="O12" s="2" t="s">
        <v>379</v>
      </c>
      <c r="P12" s="2">
        <v>10</v>
      </c>
      <c r="Q12" s="2">
        <v>11.6</v>
      </c>
      <c r="R12" s="1" t="str">
        <f t="shared" si="0"/>
        <v>OK</v>
      </c>
      <c r="S12" s="1" t="str">
        <f t="shared" si="1"/>
        <v>2</v>
      </c>
    </row>
    <row r="13" spans="2:19" x14ac:dyDescent="0.3">
      <c r="B13" s="1" t="s">
        <v>14</v>
      </c>
      <c r="C13" s="1" t="s">
        <v>27</v>
      </c>
      <c r="D13" s="1" t="s">
        <v>16</v>
      </c>
      <c r="E13" s="2" t="s">
        <v>7</v>
      </c>
      <c r="F13" s="2" t="s">
        <v>8</v>
      </c>
      <c r="G13" s="2" t="s">
        <v>11</v>
      </c>
      <c r="H13" s="5" t="s">
        <v>377</v>
      </c>
      <c r="I13" s="5" t="s">
        <v>294</v>
      </c>
      <c r="J13" s="2"/>
      <c r="K13" s="11">
        <v>176000</v>
      </c>
      <c r="L13" s="3">
        <v>12</v>
      </c>
      <c r="M13" s="3">
        <v>13.7</v>
      </c>
      <c r="N13" s="2" t="s">
        <v>17</v>
      </c>
      <c r="O13" s="2" t="s">
        <v>379</v>
      </c>
      <c r="P13" s="2">
        <v>10</v>
      </c>
      <c r="Q13" s="2">
        <v>11.6</v>
      </c>
      <c r="R13" s="1" t="str">
        <f t="shared" si="0"/>
        <v>OK</v>
      </c>
      <c r="S13" s="1" t="str">
        <f t="shared" si="1"/>
        <v>2</v>
      </c>
    </row>
    <row r="14" spans="2:19" x14ac:dyDescent="0.3">
      <c r="B14" s="1" t="s">
        <v>14</v>
      </c>
      <c r="C14" s="1" t="s">
        <v>28</v>
      </c>
      <c r="D14" s="1" t="s">
        <v>16</v>
      </c>
      <c r="E14" s="2" t="s">
        <v>7</v>
      </c>
      <c r="F14" s="2" t="s">
        <v>8</v>
      </c>
      <c r="G14" s="2" t="s">
        <v>11</v>
      </c>
      <c r="H14" s="5" t="s">
        <v>377</v>
      </c>
      <c r="I14" s="5" t="s">
        <v>294</v>
      </c>
      <c r="J14" s="2"/>
      <c r="K14" s="11">
        <v>204000</v>
      </c>
      <c r="L14" s="3">
        <v>12</v>
      </c>
      <c r="M14" s="3">
        <v>14</v>
      </c>
      <c r="N14" s="2" t="s">
        <v>17</v>
      </c>
      <c r="O14" s="2" t="s">
        <v>379</v>
      </c>
      <c r="P14" s="2">
        <v>10</v>
      </c>
      <c r="Q14" s="2">
        <v>11.6</v>
      </c>
      <c r="R14" s="1" t="str">
        <f t="shared" si="0"/>
        <v>OK</v>
      </c>
      <c r="S14" s="1" t="str">
        <f t="shared" si="1"/>
        <v>2</v>
      </c>
    </row>
    <row r="15" spans="2:19" x14ac:dyDescent="0.3">
      <c r="B15" s="14" t="s">
        <v>63</v>
      </c>
      <c r="C15" s="14" t="s">
        <v>231</v>
      </c>
      <c r="D15" s="14" t="s">
        <v>40</v>
      </c>
      <c r="E15" s="15" t="s">
        <v>7</v>
      </c>
      <c r="F15" s="15" t="s">
        <v>8</v>
      </c>
      <c r="G15" s="15" t="s">
        <v>9</v>
      </c>
      <c r="H15" s="5" t="s">
        <v>377</v>
      </c>
      <c r="I15" s="5" t="s">
        <v>294</v>
      </c>
      <c r="J15" s="15"/>
      <c r="K15" s="17">
        <v>240000</v>
      </c>
      <c r="L15" s="18">
        <v>12.2</v>
      </c>
      <c r="M15" s="18">
        <v>15</v>
      </c>
      <c r="N15" s="16" t="s">
        <v>17</v>
      </c>
      <c r="O15" s="2" t="s">
        <v>379</v>
      </c>
      <c r="P15" s="2">
        <v>10</v>
      </c>
      <c r="Q15" s="2">
        <v>11.6</v>
      </c>
      <c r="R15" s="1" t="str">
        <f t="shared" si="0"/>
        <v>OK</v>
      </c>
      <c r="S15" s="1" t="str">
        <f t="shared" si="1"/>
        <v>2</v>
      </c>
    </row>
    <row r="16" spans="2:19" x14ac:dyDescent="0.3">
      <c r="B16" s="1" t="s">
        <v>14</v>
      </c>
      <c r="C16" s="1" t="s">
        <v>30</v>
      </c>
      <c r="D16" s="1" t="s">
        <v>16</v>
      </c>
      <c r="E16" s="6" t="s">
        <v>7</v>
      </c>
      <c r="F16" s="6" t="s">
        <v>8</v>
      </c>
      <c r="G16" s="2" t="s">
        <v>11</v>
      </c>
      <c r="H16" s="5" t="s">
        <v>377</v>
      </c>
      <c r="I16" s="5" t="s">
        <v>294</v>
      </c>
      <c r="J16" s="2"/>
      <c r="K16" s="9">
        <v>244000</v>
      </c>
      <c r="L16" s="3">
        <v>12.5</v>
      </c>
      <c r="M16" s="2">
        <v>15.5</v>
      </c>
      <c r="N16" s="2" t="s">
        <v>12</v>
      </c>
      <c r="O16" s="2" t="s">
        <v>379</v>
      </c>
      <c r="P16" s="2">
        <v>10</v>
      </c>
      <c r="Q16" s="2">
        <v>11.6</v>
      </c>
      <c r="R16" s="1" t="str">
        <f t="shared" si="0"/>
        <v>OK</v>
      </c>
      <c r="S16" s="1" t="str">
        <f t="shared" si="1"/>
        <v>2</v>
      </c>
    </row>
    <row r="17" spans="2:24" x14ac:dyDescent="0.3">
      <c r="B17" s="1" t="s">
        <v>14</v>
      </c>
      <c r="C17" s="1" t="s">
        <v>37</v>
      </c>
      <c r="D17" s="1" t="s">
        <v>34</v>
      </c>
      <c r="E17" s="2" t="s">
        <v>7</v>
      </c>
      <c r="F17" s="2" t="s">
        <v>8</v>
      </c>
      <c r="G17" s="2" t="s">
        <v>11</v>
      </c>
      <c r="H17" s="5" t="s">
        <v>377</v>
      </c>
      <c r="I17" s="5" t="s">
        <v>294</v>
      </c>
      <c r="J17" s="2"/>
      <c r="K17" s="11">
        <v>240000</v>
      </c>
      <c r="L17" s="3">
        <v>12.8</v>
      </c>
      <c r="M17" s="3">
        <v>16.8</v>
      </c>
      <c r="N17" s="2" t="s">
        <v>17</v>
      </c>
      <c r="O17" s="2" t="s">
        <v>379</v>
      </c>
      <c r="P17" s="2">
        <v>10</v>
      </c>
      <c r="Q17" s="2">
        <v>11.6</v>
      </c>
      <c r="R17" s="1" t="str">
        <f t="shared" si="0"/>
        <v>OK</v>
      </c>
      <c r="S17" s="1" t="str">
        <f t="shared" si="1"/>
        <v>2</v>
      </c>
    </row>
    <row r="18" spans="2:24" x14ac:dyDescent="0.3">
      <c r="B18" s="4" t="s">
        <v>98</v>
      </c>
      <c r="C18" s="1" t="s">
        <v>112</v>
      </c>
      <c r="D18" s="4"/>
      <c r="E18" s="5" t="s">
        <v>7</v>
      </c>
      <c r="F18" s="5" t="s">
        <v>8</v>
      </c>
      <c r="G18" s="5" t="s">
        <v>10</v>
      </c>
      <c r="H18" s="5" t="s">
        <v>377</v>
      </c>
      <c r="I18" s="5" t="s">
        <v>294</v>
      </c>
      <c r="J18" s="5"/>
      <c r="K18" s="11">
        <v>290000</v>
      </c>
      <c r="L18" s="3">
        <v>9.8000000000000007</v>
      </c>
      <c r="M18" s="3">
        <v>11.4</v>
      </c>
      <c r="N18" s="2">
        <v>2</v>
      </c>
      <c r="O18" s="2" t="s">
        <v>10</v>
      </c>
      <c r="P18" s="2">
        <v>9.8000000000000007</v>
      </c>
      <c r="Q18" s="2">
        <v>11.4</v>
      </c>
      <c r="R18" s="1" t="str">
        <f t="shared" si="0"/>
        <v>OK</v>
      </c>
      <c r="S18" s="1" t="str">
        <f t="shared" si="1"/>
        <v>2</v>
      </c>
    </row>
    <row r="19" spans="2:24" s="19" customFormat="1" x14ac:dyDescent="0.3">
      <c r="B19" s="4" t="s">
        <v>41</v>
      </c>
      <c r="C19" s="1" t="s">
        <v>52</v>
      </c>
      <c r="D19" s="4" t="s">
        <v>43</v>
      </c>
      <c r="E19" s="5" t="s">
        <v>7</v>
      </c>
      <c r="F19" s="5" t="s">
        <v>8</v>
      </c>
      <c r="G19" s="5" t="s">
        <v>10</v>
      </c>
      <c r="H19" s="5" t="s">
        <v>377</v>
      </c>
      <c r="I19" s="5" t="s">
        <v>294</v>
      </c>
      <c r="J19" s="5"/>
      <c r="K19" s="11">
        <v>300000</v>
      </c>
      <c r="L19" s="3">
        <v>9.8000000000000007</v>
      </c>
      <c r="M19" s="3">
        <v>11.5</v>
      </c>
      <c r="N19" s="2">
        <v>2</v>
      </c>
      <c r="O19" s="2" t="s">
        <v>10</v>
      </c>
      <c r="P19" s="2">
        <v>9.8000000000000007</v>
      </c>
      <c r="Q19" s="2">
        <v>11.4</v>
      </c>
      <c r="R19" s="1" t="str">
        <f t="shared" si="0"/>
        <v>OK</v>
      </c>
      <c r="S19" s="1" t="str">
        <f t="shared" si="1"/>
        <v>2</v>
      </c>
    </row>
    <row r="20" spans="2:24" s="19" customFormat="1" x14ac:dyDescent="0.3">
      <c r="B20" s="1" t="s">
        <v>158</v>
      </c>
      <c r="C20" s="1" t="s">
        <v>177</v>
      </c>
      <c r="D20" s="1"/>
      <c r="E20" s="2" t="s">
        <v>7</v>
      </c>
      <c r="F20" s="2" t="s">
        <v>8</v>
      </c>
      <c r="G20" s="2" t="s">
        <v>10</v>
      </c>
      <c r="H20" s="5" t="s">
        <v>377</v>
      </c>
      <c r="I20" s="5" t="s">
        <v>294</v>
      </c>
      <c r="J20" s="2"/>
      <c r="K20" s="11">
        <v>282000</v>
      </c>
      <c r="L20" s="3">
        <v>9.8000000000000007</v>
      </c>
      <c r="M20" s="3">
        <v>11.5</v>
      </c>
      <c r="N20" s="2">
        <v>2</v>
      </c>
      <c r="O20" s="2" t="s">
        <v>10</v>
      </c>
      <c r="P20" s="2">
        <v>9.8000000000000007</v>
      </c>
      <c r="Q20" s="2">
        <v>11.4</v>
      </c>
      <c r="R20" s="1" t="str">
        <f t="shared" si="0"/>
        <v>OK</v>
      </c>
      <c r="S20" s="1" t="str">
        <f t="shared" si="1"/>
        <v>2</v>
      </c>
    </row>
    <row r="21" spans="2:24" s="19" customFormat="1" x14ac:dyDescent="0.3">
      <c r="B21" s="4" t="s">
        <v>41</v>
      </c>
      <c r="C21" s="1" t="s">
        <v>51</v>
      </c>
      <c r="D21" s="4" t="s">
        <v>43</v>
      </c>
      <c r="E21" s="5" t="s">
        <v>7</v>
      </c>
      <c r="F21" s="5" t="s">
        <v>8</v>
      </c>
      <c r="G21" s="5" t="s">
        <v>10</v>
      </c>
      <c r="H21" s="5" t="s">
        <v>377</v>
      </c>
      <c r="I21" s="5" t="s">
        <v>294</v>
      </c>
      <c r="J21" s="5"/>
      <c r="K21" s="11">
        <v>240000</v>
      </c>
      <c r="L21" s="3">
        <v>9.8000000000000007</v>
      </c>
      <c r="M21" s="3">
        <v>11.7</v>
      </c>
      <c r="N21" s="2">
        <v>2</v>
      </c>
      <c r="O21" s="2" t="s">
        <v>10</v>
      </c>
      <c r="P21" s="2">
        <v>9.8000000000000007</v>
      </c>
      <c r="Q21" s="2">
        <v>11.4</v>
      </c>
      <c r="R21" s="1" t="str">
        <f t="shared" si="0"/>
        <v>OK</v>
      </c>
      <c r="S21" s="1" t="str">
        <f t="shared" si="1"/>
        <v>2</v>
      </c>
    </row>
    <row r="22" spans="2:24" s="19" customFormat="1" x14ac:dyDescent="0.3">
      <c r="B22" s="1" t="s">
        <v>158</v>
      </c>
      <c r="C22" s="1" t="s">
        <v>176</v>
      </c>
      <c r="D22" s="1"/>
      <c r="E22" s="2" t="s">
        <v>7</v>
      </c>
      <c r="F22" s="2" t="s">
        <v>8</v>
      </c>
      <c r="G22" s="2" t="s">
        <v>10</v>
      </c>
      <c r="H22" s="5" t="s">
        <v>377</v>
      </c>
      <c r="I22" s="5" t="s">
        <v>294</v>
      </c>
      <c r="J22" s="2"/>
      <c r="K22" s="11">
        <v>242000</v>
      </c>
      <c r="L22" s="3">
        <v>9.8000000000000007</v>
      </c>
      <c r="M22" s="3">
        <v>11.7</v>
      </c>
      <c r="N22" s="2">
        <v>2</v>
      </c>
      <c r="O22" s="2" t="s">
        <v>10</v>
      </c>
      <c r="P22" s="2">
        <v>9.8000000000000007</v>
      </c>
      <c r="Q22" s="2">
        <v>11.4</v>
      </c>
      <c r="R22" s="1" t="str">
        <f t="shared" si="0"/>
        <v>OK</v>
      </c>
      <c r="S22" s="1" t="str">
        <f t="shared" si="1"/>
        <v>2</v>
      </c>
    </row>
    <row r="23" spans="2:24" s="19" customFormat="1" x14ac:dyDescent="0.3">
      <c r="B23" s="1" t="s">
        <v>13</v>
      </c>
      <c r="C23" s="1" t="s">
        <v>360</v>
      </c>
      <c r="D23" s="1" t="s">
        <v>356</v>
      </c>
      <c r="E23" s="2" t="s">
        <v>7</v>
      </c>
      <c r="F23" s="2" t="s">
        <v>8</v>
      </c>
      <c r="G23" s="2" t="s">
        <v>10</v>
      </c>
      <c r="H23" s="5" t="s">
        <v>377</v>
      </c>
      <c r="I23" s="5" t="s">
        <v>294</v>
      </c>
      <c r="J23" s="2"/>
      <c r="K23" s="11">
        <v>308000</v>
      </c>
      <c r="L23" s="3">
        <v>10</v>
      </c>
      <c r="M23" s="3">
        <v>11.7</v>
      </c>
      <c r="N23" s="2">
        <v>2</v>
      </c>
      <c r="O23" s="2" t="s">
        <v>10</v>
      </c>
      <c r="P23" s="2">
        <v>9.8000000000000007</v>
      </c>
      <c r="Q23" s="2">
        <v>11.4</v>
      </c>
      <c r="R23" s="1" t="str">
        <f t="shared" si="0"/>
        <v>OK</v>
      </c>
      <c r="S23" s="1" t="str">
        <f t="shared" si="1"/>
        <v>2</v>
      </c>
    </row>
    <row r="24" spans="2:24" s="19" customFormat="1" x14ac:dyDescent="0.3">
      <c r="B24" s="14" t="s">
        <v>14</v>
      </c>
      <c r="C24" s="19" t="s">
        <v>351</v>
      </c>
      <c r="D24" s="14" t="s">
        <v>16</v>
      </c>
      <c r="E24" s="23" t="s">
        <v>7</v>
      </c>
      <c r="F24" s="23" t="s">
        <v>8</v>
      </c>
      <c r="G24" s="23" t="s">
        <v>132</v>
      </c>
      <c r="H24" s="5" t="s">
        <v>377</v>
      </c>
      <c r="I24" s="5" t="s">
        <v>294</v>
      </c>
      <c r="J24" s="23"/>
      <c r="K24" s="22">
        <v>549000</v>
      </c>
      <c r="L24" s="21">
        <v>10</v>
      </c>
      <c r="M24" s="21">
        <v>11.7</v>
      </c>
      <c r="N24" s="20" t="s">
        <v>12</v>
      </c>
      <c r="O24" s="2" t="s">
        <v>10</v>
      </c>
      <c r="P24" s="2">
        <v>9.8000000000000007</v>
      </c>
      <c r="Q24" s="2">
        <v>11.4</v>
      </c>
      <c r="R24" s="1" t="str">
        <f t="shared" si="0"/>
        <v>OK</v>
      </c>
      <c r="S24" s="1" t="str">
        <f t="shared" si="1"/>
        <v>2</v>
      </c>
      <c r="U24" s="1" t="s">
        <v>381</v>
      </c>
      <c r="V24" s="1" t="s">
        <v>4</v>
      </c>
      <c r="W24" s="1" t="s">
        <v>380</v>
      </c>
      <c r="X24" s="1"/>
    </row>
    <row r="25" spans="2:24" s="19" customFormat="1" x14ac:dyDescent="0.3">
      <c r="B25" s="14" t="s">
        <v>122</v>
      </c>
      <c r="C25" s="14" t="s">
        <v>135</v>
      </c>
      <c r="D25" s="14" t="s">
        <v>131</v>
      </c>
      <c r="E25" s="15" t="s">
        <v>7</v>
      </c>
      <c r="F25" s="15" t="s">
        <v>8</v>
      </c>
      <c r="G25" s="15" t="s">
        <v>132</v>
      </c>
      <c r="H25" s="5" t="s">
        <v>377</v>
      </c>
      <c r="I25" s="5" t="s">
        <v>294</v>
      </c>
      <c r="J25" s="15"/>
      <c r="K25" s="17">
        <v>290000</v>
      </c>
      <c r="L25" s="18">
        <v>10</v>
      </c>
      <c r="M25" s="18">
        <v>11.7</v>
      </c>
      <c r="N25" s="16" t="s">
        <v>17</v>
      </c>
      <c r="O25" s="2" t="s">
        <v>10</v>
      </c>
      <c r="P25" s="2">
        <v>9.8000000000000007</v>
      </c>
      <c r="Q25" s="2">
        <v>11.4</v>
      </c>
      <c r="R25" s="1" t="str">
        <f t="shared" si="0"/>
        <v>OK</v>
      </c>
      <c r="S25" s="1" t="str">
        <f t="shared" si="1"/>
        <v>2</v>
      </c>
      <c r="U25" s="1" t="s">
        <v>10</v>
      </c>
      <c r="V25" s="1">
        <v>9.8000000000000007</v>
      </c>
      <c r="W25" s="1">
        <v>11.4</v>
      </c>
      <c r="X25" s="1" t="s">
        <v>382</v>
      </c>
    </row>
    <row r="26" spans="2:24" s="19" customFormat="1" x14ac:dyDescent="0.3">
      <c r="B26" s="1" t="s">
        <v>13</v>
      </c>
      <c r="C26" s="1" t="s">
        <v>361</v>
      </c>
      <c r="D26" s="1" t="s">
        <v>356</v>
      </c>
      <c r="E26" s="2" t="s">
        <v>7</v>
      </c>
      <c r="F26" s="2" t="s">
        <v>8</v>
      </c>
      <c r="G26" s="2" t="s">
        <v>10</v>
      </c>
      <c r="H26" s="5" t="s">
        <v>377</v>
      </c>
      <c r="I26" s="5" t="s">
        <v>294</v>
      </c>
      <c r="J26" s="2"/>
      <c r="K26" s="11">
        <v>366000</v>
      </c>
      <c r="L26" s="3">
        <v>10</v>
      </c>
      <c r="M26" s="3">
        <v>11.8</v>
      </c>
      <c r="N26" s="2">
        <v>2</v>
      </c>
      <c r="O26" s="2" t="s">
        <v>10</v>
      </c>
      <c r="P26" s="2">
        <v>9.8000000000000007</v>
      </c>
      <c r="Q26" s="2">
        <v>11.4</v>
      </c>
      <c r="R26" s="1" t="str">
        <f t="shared" si="0"/>
        <v>OK</v>
      </c>
      <c r="S26" s="1" t="str">
        <f t="shared" si="1"/>
        <v>2</v>
      </c>
      <c r="U26" s="1" t="s">
        <v>10</v>
      </c>
      <c r="V26" s="1">
        <v>10.8</v>
      </c>
      <c r="W26" s="1">
        <v>12.3</v>
      </c>
      <c r="X26" s="1"/>
    </row>
    <row r="27" spans="2:24" s="19" customFormat="1" x14ac:dyDescent="0.3">
      <c r="B27" s="14" t="s">
        <v>122</v>
      </c>
      <c r="C27" s="19" t="s">
        <v>134</v>
      </c>
      <c r="D27" s="14" t="s">
        <v>131</v>
      </c>
      <c r="E27" s="15" t="s">
        <v>7</v>
      </c>
      <c r="F27" s="15" t="s">
        <v>8</v>
      </c>
      <c r="G27" s="15" t="s">
        <v>132</v>
      </c>
      <c r="H27" s="5" t="s">
        <v>377</v>
      </c>
      <c r="I27" s="5" t="s">
        <v>294</v>
      </c>
      <c r="J27" s="15"/>
      <c r="K27" s="17">
        <v>252000</v>
      </c>
      <c r="L27" s="21">
        <v>10</v>
      </c>
      <c r="M27" s="21">
        <v>11.9</v>
      </c>
      <c r="N27" s="20" t="s">
        <v>17</v>
      </c>
      <c r="O27" s="2" t="s">
        <v>10</v>
      </c>
      <c r="P27" s="2">
        <v>9.8000000000000007</v>
      </c>
      <c r="Q27" s="2">
        <v>11.4</v>
      </c>
      <c r="R27" s="1" t="str">
        <f t="shared" si="0"/>
        <v>OK</v>
      </c>
      <c r="S27" s="1" t="str">
        <f t="shared" si="1"/>
        <v>2</v>
      </c>
      <c r="U27" s="1" t="s">
        <v>10</v>
      </c>
      <c r="V27" s="1">
        <v>11.5</v>
      </c>
      <c r="W27" s="1">
        <v>12.7</v>
      </c>
      <c r="X27" s="1"/>
    </row>
    <row r="28" spans="2:24" s="19" customFormat="1" x14ac:dyDescent="0.3">
      <c r="B28" s="1" t="s">
        <v>13</v>
      </c>
      <c r="C28" s="1" t="s">
        <v>358</v>
      </c>
      <c r="D28" s="1" t="s">
        <v>356</v>
      </c>
      <c r="E28" s="2" t="s">
        <v>7</v>
      </c>
      <c r="F28" s="2" t="s">
        <v>8</v>
      </c>
      <c r="G28" s="2" t="s">
        <v>10</v>
      </c>
      <c r="H28" s="5" t="s">
        <v>377</v>
      </c>
      <c r="I28" s="5" t="s">
        <v>294</v>
      </c>
      <c r="J28" s="2"/>
      <c r="K28" s="11">
        <v>272000</v>
      </c>
      <c r="L28" s="3">
        <v>10</v>
      </c>
      <c r="M28" s="3">
        <v>12</v>
      </c>
      <c r="N28" s="2">
        <v>2</v>
      </c>
      <c r="O28" s="2" t="s">
        <v>10</v>
      </c>
      <c r="P28" s="2">
        <v>9.8000000000000007</v>
      </c>
      <c r="Q28" s="2">
        <v>11.4</v>
      </c>
      <c r="R28" s="1" t="str">
        <f t="shared" si="0"/>
        <v>OK</v>
      </c>
      <c r="S28" s="1" t="str">
        <f t="shared" si="1"/>
        <v>2</v>
      </c>
      <c r="U28" s="1" t="s">
        <v>10</v>
      </c>
      <c r="V28" s="1">
        <v>12.5</v>
      </c>
      <c r="W28" s="1">
        <v>15</v>
      </c>
      <c r="X28" s="1"/>
    </row>
    <row r="29" spans="2:24" s="19" customFormat="1" x14ac:dyDescent="0.3">
      <c r="B29" s="4" t="s">
        <v>13</v>
      </c>
      <c r="C29" s="4" t="s">
        <v>371</v>
      </c>
      <c r="D29" s="4" t="s">
        <v>356</v>
      </c>
      <c r="E29" s="6" t="s">
        <v>7</v>
      </c>
      <c r="F29" s="6" t="s">
        <v>8</v>
      </c>
      <c r="G29" s="6" t="s">
        <v>10</v>
      </c>
      <c r="H29" s="5" t="s">
        <v>377</v>
      </c>
      <c r="I29" s="5" t="s">
        <v>294</v>
      </c>
      <c r="J29" s="6"/>
      <c r="K29" s="12">
        <v>520000</v>
      </c>
      <c r="L29" s="8">
        <v>10</v>
      </c>
      <c r="M29" s="8">
        <v>12</v>
      </c>
      <c r="N29" s="7" t="s">
        <v>12</v>
      </c>
      <c r="O29" s="2" t="s">
        <v>10</v>
      </c>
      <c r="P29" s="2">
        <v>9.8000000000000007</v>
      </c>
      <c r="Q29" s="2">
        <v>11.4</v>
      </c>
      <c r="R29" s="1" t="str">
        <f t="shared" si="0"/>
        <v>OK</v>
      </c>
      <c r="S29" s="1" t="str">
        <f t="shared" si="1"/>
        <v>2</v>
      </c>
    </row>
    <row r="30" spans="2:24" x14ac:dyDescent="0.3">
      <c r="B30" s="1" t="s">
        <v>14</v>
      </c>
      <c r="C30" s="1" t="s">
        <v>214</v>
      </c>
      <c r="D30" s="1" t="s">
        <v>203</v>
      </c>
      <c r="E30" s="2" t="s">
        <v>7</v>
      </c>
      <c r="F30" s="2" t="s">
        <v>8</v>
      </c>
      <c r="G30" s="2" t="s">
        <v>10</v>
      </c>
      <c r="H30" s="5" t="s">
        <v>377</v>
      </c>
      <c r="I30" s="5" t="s">
        <v>294</v>
      </c>
      <c r="J30" s="2"/>
      <c r="K30" s="11">
        <v>282000</v>
      </c>
      <c r="L30" s="3">
        <v>10</v>
      </c>
      <c r="M30" s="3">
        <v>12</v>
      </c>
      <c r="N30" s="2" t="s">
        <v>17</v>
      </c>
      <c r="O30" s="2" t="s">
        <v>10</v>
      </c>
      <c r="P30" s="2">
        <v>9.8000000000000007</v>
      </c>
      <c r="Q30" s="2">
        <v>11.4</v>
      </c>
      <c r="R30" s="1" t="str">
        <f t="shared" si="0"/>
        <v>OK</v>
      </c>
      <c r="S30" s="1" t="str">
        <f t="shared" si="1"/>
        <v>2</v>
      </c>
    </row>
    <row r="31" spans="2:24" x14ac:dyDescent="0.3">
      <c r="B31" s="1" t="s">
        <v>122</v>
      </c>
      <c r="C31" s="1" t="s">
        <v>141</v>
      </c>
      <c r="D31" s="1" t="s">
        <v>137</v>
      </c>
      <c r="E31" s="2" t="s">
        <v>7</v>
      </c>
      <c r="F31" s="2" t="s">
        <v>8</v>
      </c>
      <c r="G31" s="2" t="s">
        <v>132</v>
      </c>
      <c r="H31" s="5" t="s">
        <v>377</v>
      </c>
      <c r="I31" s="5" t="s">
        <v>294</v>
      </c>
      <c r="J31" s="2"/>
      <c r="K31" s="11">
        <v>296400</v>
      </c>
      <c r="L31" s="3">
        <v>10</v>
      </c>
      <c r="M31" s="3">
        <v>12</v>
      </c>
      <c r="N31" s="2">
        <v>2</v>
      </c>
      <c r="O31" s="2" t="s">
        <v>10</v>
      </c>
      <c r="P31" s="2">
        <v>9.8000000000000007</v>
      </c>
      <c r="Q31" s="2">
        <v>11.4</v>
      </c>
      <c r="R31" s="1" t="str">
        <f t="shared" si="0"/>
        <v>OK</v>
      </c>
      <c r="S31" s="1" t="str">
        <f t="shared" si="1"/>
        <v>2</v>
      </c>
    </row>
    <row r="32" spans="2:24" x14ac:dyDescent="0.3">
      <c r="B32" s="14" t="s">
        <v>13</v>
      </c>
      <c r="C32" s="19" t="s">
        <v>368</v>
      </c>
      <c r="D32" s="14" t="s">
        <v>356</v>
      </c>
      <c r="E32" s="15" t="s">
        <v>7</v>
      </c>
      <c r="F32" s="15" t="s">
        <v>8</v>
      </c>
      <c r="G32" s="23" t="s">
        <v>10</v>
      </c>
      <c r="H32" s="5" t="s">
        <v>377</v>
      </c>
      <c r="I32" s="5" t="s">
        <v>294</v>
      </c>
      <c r="J32" s="23"/>
      <c r="K32" s="22">
        <v>308000</v>
      </c>
      <c r="L32" s="21">
        <v>10</v>
      </c>
      <c r="M32" s="21">
        <v>12.3</v>
      </c>
      <c r="N32" s="20" t="s">
        <v>12</v>
      </c>
      <c r="O32" s="2" t="s">
        <v>10</v>
      </c>
      <c r="P32" s="2">
        <v>9.8000000000000007</v>
      </c>
      <c r="Q32" s="2">
        <v>11.4</v>
      </c>
      <c r="R32" s="1" t="str">
        <f t="shared" si="0"/>
        <v>OK</v>
      </c>
      <c r="S32" s="1" t="str">
        <f t="shared" si="1"/>
        <v>2</v>
      </c>
    </row>
    <row r="33" spans="1:19" x14ac:dyDescent="0.3">
      <c r="B33" s="1" t="s">
        <v>122</v>
      </c>
      <c r="C33" s="1" t="s">
        <v>140</v>
      </c>
      <c r="D33" s="1" t="s">
        <v>137</v>
      </c>
      <c r="E33" s="2" t="s">
        <v>7</v>
      </c>
      <c r="F33" s="2" t="s">
        <v>8</v>
      </c>
      <c r="G33" s="2" t="s">
        <v>132</v>
      </c>
      <c r="H33" s="5" t="s">
        <v>377</v>
      </c>
      <c r="I33" s="5" t="s">
        <v>294</v>
      </c>
      <c r="J33" s="2"/>
      <c r="K33" s="11">
        <v>259000</v>
      </c>
      <c r="L33" s="3">
        <v>10</v>
      </c>
      <c r="M33" s="3">
        <v>12.3</v>
      </c>
      <c r="N33" s="2">
        <v>2</v>
      </c>
      <c r="O33" s="2" t="s">
        <v>10</v>
      </c>
      <c r="P33" s="2">
        <v>9.8000000000000007</v>
      </c>
      <c r="Q33" s="2">
        <v>11.4</v>
      </c>
      <c r="R33" s="1" t="str">
        <f t="shared" ref="R33:R60" si="2">IF(OR(L33&lt;P33,M33&lt;Q33),"FAIL","OK")</f>
        <v>OK</v>
      </c>
      <c r="S33" s="1" t="str">
        <f t="shared" ref="S33:S65" si="3">IF(M33&gt;17,"V?","2")</f>
        <v>2</v>
      </c>
    </row>
    <row r="34" spans="1:19" x14ac:dyDescent="0.3">
      <c r="B34" s="14" t="s">
        <v>13</v>
      </c>
      <c r="C34" s="19" t="s">
        <v>366</v>
      </c>
      <c r="D34" s="14" t="s">
        <v>356</v>
      </c>
      <c r="E34" s="15" t="s">
        <v>7</v>
      </c>
      <c r="F34" s="15" t="s">
        <v>8</v>
      </c>
      <c r="G34" s="23" t="s">
        <v>10</v>
      </c>
      <c r="H34" s="5" t="s">
        <v>377</v>
      </c>
      <c r="I34" s="5" t="s">
        <v>294</v>
      </c>
      <c r="J34" s="23"/>
      <c r="K34" s="22">
        <v>272000</v>
      </c>
      <c r="L34" s="21">
        <v>10</v>
      </c>
      <c r="M34" s="21">
        <v>12.4</v>
      </c>
      <c r="N34" s="20" t="s">
        <v>12</v>
      </c>
      <c r="O34" s="2" t="s">
        <v>10</v>
      </c>
      <c r="P34" s="2">
        <v>9.8000000000000007</v>
      </c>
      <c r="Q34" s="2">
        <v>11.4</v>
      </c>
      <c r="R34" s="1" t="str">
        <f t="shared" si="2"/>
        <v>OK</v>
      </c>
      <c r="S34" s="1" t="str">
        <f t="shared" si="3"/>
        <v>2</v>
      </c>
    </row>
    <row r="35" spans="1:19" s="19" customFormat="1" x14ac:dyDescent="0.3">
      <c r="B35" s="14" t="s">
        <v>13</v>
      </c>
      <c r="C35" s="19" t="s">
        <v>369</v>
      </c>
      <c r="D35" s="14" t="s">
        <v>356</v>
      </c>
      <c r="E35" s="15" t="s">
        <v>7</v>
      </c>
      <c r="F35" s="15" t="s">
        <v>8</v>
      </c>
      <c r="G35" s="6" t="s">
        <v>10</v>
      </c>
      <c r="H35" s="5" t="s">
        <v>377</v>
      </c>
      <c r="I35" s="5" t="s">
        <v>294</v>
      </c>
      <c r="J35" s="6"/>
      <c r="K35" s="22">
        <v>366000</v>
      </c>
      <c r="L35" s="21">
        <v>10</v>
      </c>
      <c r="M35" s="21">
        <v>12.8</v>
      </c>
      <c r="N35" s="20" t="s">
        <v>12</v>
      </c>
      <c r="O35" s="2" t="s">
        <v>10</v>
      </c>
      <c r="P35" s="2">
        <v>9.8000000000000007</v>
      </c>
      <c r="Q35" s="2">
        <v>11.4</v>
      </c>
      <c r="R35" s="1" t="str">
        <f t="shared" si="2"/>
        <v>OK</v>
      </c>
      <c r="S35" s="1" t="str">
        <f t="shared" si="3"/>
        <v>2</v>
      </c>
    </row>
    <row r="36" spans="1:19" s="19" customFormat="1" x14ac:dyDescent="0.3">
      <c r="B36" s="1" t="s">
        <v>13</v>
      </c>
      <c r="C36" s="1" t="s">
        <v>357</v>
      </c>
      <c r="D36" s="1" t="s">
        <v>356</v>
      </c>
      <c r="E36" s="2" t="s">
        <v>7</v>
      </c>
      <c r="F36" s="2" t="s">
        <v>8</v>
      </c>
      <c r="G36" s="2" t="s">
        <v>10</v>
      </c>
      <c r="H36" s="5" t="s">
        <v>377</v>
      </c>
      <c r="I36" s="5" t="s">
        <v>294</v>
      </c>
      <c r="J36" s="2"/>
      <c r="K36" s="11">
        <v>240000</v>
      </c>
      <c r="L36" s="3">
        <v>10.1</v>
      </c>
      <c r="M36" s="3">
        <v>11.4</v>
      </c>
      <c r="N36" s="2">
        <v>2</v>
      </c>
      <c r="O36" s="2" t="s">
        <v>10</v>
      </c>
      <c r="P36" s="2">
        <v>9.8000000000000007</v>
      </c>
      <c r="Q36" s="2">
        <v>11.4</v>
      </c>
      <c r="R36" s="1" t="str">
        <f t="shared" si="2"/>
        <v>OK</v>
      </c>
      <c r="S36" s="1" t="str">
        <f t="shared" si="3"/>
        <v>2</v>
      </c>
    </row>
    <row r="37" spans="1:19" s="19" customFormat="1" x14ac:dyDescent="0.3">
      <c r="B37" s="14" t="s">
        <v>13</v>
      </c>
      <c r="C37" s="19" t="s">
        <v>365</v>
      </c>
      <c r="D37" s="14" t="s">
        <v>356</v>
      </c>
      <c r="E37" s="15" t="s">
        <v>7</v>
      </c>
      <c r="F37" s="15" t="s">
        <v>8</v>
      </c>
      <c r="G37" s="6" t="s">
        <v>10</v>
      </c>
      <c r="H37" s="5" t="s">
        <v>377</v>
      </c>
      <c r="I37" s="5" t="s">
        <v>294</v>
      </c>
      <c r="J37" s="6"/>
      <c r="K37" s="22">
        <v>240000</v>
      </c>
      <c r="L37" s="21">
        <v>10.1</v>
      </c>
      <c r="M37" s="21">
        <v>11.7</v>
      </c>
      <c r="N37" s="20" t="s">
        <v>12</v>
      </c>
      <c r="O37" s="2" t="s">
        <v>10</v>
      </c>
      <c r="P37" s="2">
        <v>9.8000000000000007</v>
      </c>
      <c r="Q37" s="2">
        <v>11.4</v>
      </c>
      <c r="R37" s="1" t="str">
        <f t="shared" si="2"/>
        <v>OK</v>
      </c>
      <c r="S37" s="1" t="str">
        <f t="shared" si="3"/>
        <v>2</v>
      </c>
    </row>
    <row r="38" spans="1:19" s="19" customFormat="1" x14ac:dyDescent="0.3">
      <c r="B38" s="1" t="s">
        <v>13</v>
      </c>
      <c r="C38" s="1" t="s">
        <v>359</v>
      </c>
      <c r="D38" s="1" t="s">
        <v>356</v>
      </c>
      <c r="E38" s="2" t="s">
        <v>7</v>
      </c>
      <c r="F38" s="2" t="s">
        <v>8</v>
      </c>
      <c r="G38" s="2" t="s">
        <v>10</v>
      </c>
      <c r="H38" s="5" t="s">
        <v>377</v>
      </c>
      <c r="I38" s="5" t="s">
        <v>294</v>
      </c>
      <c r="J38" s="2"/>
      <c r="K38" s="11">
        <v>282000</v>
      </c>
      <c r="L38" s="3">
        <v>10.1</v>
      </c>
      <c r="M38" s="3">
        <v>12</v>
      </c>
      <c r="N38" s="2">
        <v>2</v>
      </c>
      <c r="O38" s="2" t="s">
        <v>10</v>
      </c>
      <c r="P38" s="2">
        <v>9.8000000000000007</v>
      </c>
      <c r="Q38" s="2">
        <v>11.4</v>
      </c>
      <c r="R38" s="1" t="str">
        <f t="shared" si="2"/>
        <v>OK</v>
      </c>
      <c r="S38" s="1" t="str">
        <f t="shared" si="3"/>
        <v>2</v>
      </c>
    </row>
    <row r="39" spans="1:19" x14ac:dyDescent="0.3">
      <c r="A39" s="13"/>
      <c r="B39" s="14" t="s">
        <v>13</v>
      </c>
      <c r="C39" s="19" t="s">
        <v>367</v>
      </c>
      <c r="D39" s="14" t="s">
        <v>356</v>
      </c>
      <c r="E39" s="15" t="s">
        <v>7</v>
      </c>
      <c r="F39" s="15" t="s">
        <v>8</v>
      </c>
      <c r="G39" s="23" t="s">
        <v>10</v>
      </c>
      <c r="H39" s="5" t="s">
        <v>377</v>
      </c>
      <c r="I39" s="5" t="s">
        <v>294</v>
      </c>
      <c r="J39" s="23"/>
      <c r="K39" s="22">
        <v>282000</v>
      </c>
      <c r="L39" s="21">
        <v>10.1</v>
      </c>
      <c r="M39" s="21">
        <v>12.4</v>
      </c>
      <c r="N39" s="20" t="s">
        <v>12</v>
      </c>
      <c r="O39" s="2" t="s">
        <v>10</v>
      </c>
      <c r="P39" s="2">
        <v>9.8000000000000007</v>
      </c>
      <c r="Q39" s="2">
        <v>11.4</v>
      </c>
      <c r="R39" s="1" t="str">
        <f t="shared" si="2"/>
        <v>OK</v>
      </c>
      <c r="S39" s="1" t="str">
        <f t="shared" si="3"/>
        <v>2</v>
      </c>
    </row>
    <row r="40" spans="1:19" x14ac:dyDescent="0.3">
      <c r="A40" s="13"/>
      <c r="B40" s="4" t="s">
        <v>13</v>
      </c>
      <c r="C40" s="4" t="s">
        <v>372</v>
      </c>
      <c r="D40" s="4" t="s">
        <v>356</v>
      </c>
      <c r="E40" s="6" t="s">
        <v>7</v>
      </c>
      <c r="F40" s="6" t="s">
        <v>8</v>
      </c>
      <c r="G40" s="6" t="s">
        <v>10</v>
      </c>
      <c r="H40" s="5" t="s">
        <v>377</v>
      </c>
      <c r="I40" s="5" t="s">
        <v>294</v>
      </c>
      <c r="J40" s="6"/>
      <c r="K40" s="12">
        <v>615000</v>
      </c>
      <c r="L40" s="8">
        <v>10.1</v>
      </c>
      <c r="M40" s="8">
        <v>12.9</v>
      </c>
      <c r="N40" s="7" t="s">
        <v>12</v>
      </c>
      <c r="O40" s="2" t="s">
        <v>10</v>
      </c>
      <c r="P40" s="2">
        <v>9.8000000000000007</v>
      </c>
      <c r="Q40" s="2">
        <v>11.4</v>
      </c>
      <c r="R40" s="1" t="str">
        <f t="shared" si="2"/>
        <v>OK</v>
      </c>
      <c r="S40" s="1" t="str">
        <f t="shared" si="3"/>
        <v>2</v>
      </c>
    </row>
    <row r="41" spans="1:19" x14ac:dyDescent="0.3">
      <c r="A41" s="13"/>
      <c r="B41" s="4" t="s">
        <v>41</v>
      </c>
      <c r="C41" s="1" t="s">
        <v>53</v>
      </c>
      <c r="D41" s="4" t="s">
        <v>43</v>
      </c>
      <c r="E41" s="5" t="s">
        <v>7</v>
      </c>
      <c r="F41" s="5" t="s">
        <v>8</v>
      </c>
      <c r="G41" s="5" t="s">
        <v>10</v>
      </c>
      <c r="H41" s="5" t="s">
        <v>377</v>
      </c>
      <c r="I41" s="5" t="s">
        <v>294</v>
      </c>
      <c r="J41" s="5"/>
      <c r="K41" s="11">
        <v>330000</v>
      </c>
      <c r="L41" s="3">
        <v>10.199999999999999</v>
      </c>
      <c r="M41" s="3">
        <v>11.5</v>
      </c>
      <c r="N41" s="2">
        <v>2</v>
      </c>
      <c r="O41" s="2" t="s">
        <v>10</v>
      </c>
      <c r="P41" s="2">
        <v>9.8000000000000007</v>
      </c>
      <c r="Q41" s="2">
        <v>11.4</v>
      </c>
      <c r="R41" s="1" t="str">
        <f t="shared" si="2"/>
        <v>OK</v>
      </c>
      <c r="S41" s="1" t="str">
        <f t="shared" si="3"/>
        <v>2</v>
      </c>
    </row>
    <row r="42" spans="1:19" x14ac:dyDescent="0.3">
      <c r="A42" s="13"/>
      <c r="B42" s="1" t="s">
        <v>158</v>
      </c>
      <c r="C42" s="1" t="s">
        <v>178</v>
      </c>
      <c r="E42" s="2" t="s">
        <v>7</v>
      </c>
      <c r="F42" s="2" t="s">
        <v>8</v>
      </c>
      <c r="G42" s="2" t="s">
        <v>10</v>
      </c>
      <c r="H42" s="5" t="s">
        <v>377</v>
      </c>
      <c r="I42" s="5" t="s">
        <v>294</v>
      </c>
      <c r="J42" s="2"/>
      <c r="K42" s="11">
        <v>330000</v>
      </c>
      <c r="L42" s="3">
        <v>10.199999999999999</v>
      </c>
      <c r="M42" s="3">
        <v>11.5</v>
      </c>
      <c r="N42" s="2">
        <v>2</v>
      </c>
      <c r="O42" s="2" t="s">
        <v>10</v>
      </c>
      <c r="P42" s="2">
        <v>9.8000000000000007</v>
      </c>
      <c r="Q42" s="2">
        <v>11.4</v>
      </c>
      <c r="R42" s="1" t="str">
        <f t="shared" si="2"/>
        <v>OK</v>
      </c>
      <c r="S42" s="1" t="str">
        <f t="shared" si="3"/>
        <v>2</v>
      </c>
    </row>
    <row r="43" spans="1:19" x14ac:dyDescent="0.3">
      <c r="A43" s="13"/>
      <c r="B43" s="14" t="s">
        <v>13</v>
      </c>
      <c r="C43" s="19" t="s">
        <v>370</v>
      </c>
      <c r="D43" s="14" t="s">
        <v>356</v>
      </c>
      <c r="E43" s="15" t="s">
        <v>7</v>
      </c>
      <c r="F43" s="15" t="s">
        <v>8</v>
      </c>
      <c r="G43" s="15" t="s">
        <v>10</v>
      </c>
      <c r="H43" s="5" t="s">
        <v>377</v>
      </c>
      <c r="I43" s="5" t="s">
        <v>294</v>
      </c>
      <c r="J43" s="15"/>
      <c r="K43" s="22">
        <v>425000</v>
      </c>
      <c r="L43" s="21">
        <v>10.3</v>
      </c>
      <c r="M43" s="21">
        <v>12.9</v>
      </c>
      <c r="N43" s="20" t="s">
        <v>12</v>
      </c>
      <c r="O43" s="2" t="s">
        <v>10</v>
      </c>
      <c r="P43" s="2">
        <v>9.8000000000000007</v>
      </c>
      <c r="Q43" s="2">
        <v>11.4</v>
      </c>
      <c r="R43" s="1" t="str">
        <f t="shared" si="2"/>
        <v>OK</v>
      </c>
      <c r="S43" s="1" t="str">
        <f t="shared" si="3"/>
        <v>2</v>
      </c>
    </row>
    <row r="44" spans="1:19" x14ac:dyDescent="0.3">
      <c r="A44" s="13"/>
      <c r="B44" s="1" t="s">
        <v>14</v>
      </c>
      <c r="C44" s="1" t="s">
        <v>219</v>
      </c>
      <c r="D44" s="1" t="s">
        <v>203</v>
      </c>
      <c r="E44" s="2" t="s">
        <v>7</v>
      </c>
      <c r="F44" s="2" t="s">
        <v>8</v>
      </c>
      <c r="G44" s="2" t="s">
        <v>10</v>
      </c>
      <c r="H44" s="5" t="s">
        <v>377</v>
      </c>
      <c r="I44" s="5" t="s">
        <v>294</v>
      </c>
      <c r="J44" s="2"/>
      <c r="K44" s="11">
        <v>282000</v>
      </c>
      <c r="L44" s="3">
        <v>10.5</v>
      </c>
      <c r="M44" s="3">
        <v>13.8</v>
      </c>
      <c r="N44" s="2" t="s">
        <v>17</v>
      </c>
      <c r="O44" s="2" t="s">
        <v>10</v>
      </c>
      <c r="P44" s="2">
        <v>9.8000000000000007</v>
      </c>
      <c r="Q44" s="2">
        <v>11.4</v>
      </c>
      <c r="R44" s="1" t="str">
        <f t="shared" si="2"/>
        <v>OK</v>
      </c>
      <c r="S44" s="1" t="str">
        <f t="shared" si="3"/>
        <v>2</v>
      </c>
    </row>
    <row r="45" spans="1:19" x14ac:dyDescent="0.3">
      <c r="B45" s="1" t="s">
        <v>14</v>
      </c>
      <c r="C45" s="1" t="s">
        <v>353</v>
      </c>
      <c r="D45" s="1" t="s">
        <v>16</v>
      </c>
      <c r="E45" s="2" t="s">
        <v>7</v>
      </c>
      <c r="F45" s="2" t="s">
        <v>8</v>
      </c>
      <c r="G45" s="2" t="s">
        <v>132</v>
      </c>
      <c r="H45" s="5" t="s">
        <v>377</v>
      </c>
      <c r="I45" s="5" t="s">
        <v>294</v>
      </c>
      <c r="J45" s="2"/>
      <c r="K45" s="11">
        <v>282000</v>
      </c>
      <c r="L45" s="3">
        <v>10.5</v>
      </c>
      <c r="M45" s="3">
        <v>13.8</v>
      </c>
      <c r="N45" s="2" t="s">
        <v>17</v>
      </c>
      <c r="O45" s="2" t="s">
        <v>10</v>
      </c>
      <c r="P45" s="2">
        <v>9.8000000000000007</v>
      </c>
      <c r="Q45" s="2">
        <v>11.4</v>
      </c>
      <c r="R45" s="1" t="str">
        <f t="shared" si="2"/>
        <v>OK</v>
      </c>
      <c r="S45" s="1" t="str">
        <f t="shared" si="3"/>
        <v>2</v>
      </c>
    </row>
    <row r="46" spans="1:19" x14ac:dyDescent="0.3">
      <c r="B46" s="19" t="s">
        <v>122</v>
      </c>
      <c r="C46" s="19" t="s">
        <v>153</v>
      </c>
      <c r="D46" s="19" t="s">
        <v>152</v>
      </c>
      <c r="E46" s="20" t="s">
        <v>7</v>
      </c>
      <c r="F46" s="20" t="s">
        <v>8</v>
      </c>
      <c r="G46" s="20" t="s">
        <v>124</v>
      </c>
      <c r="H46" s="5" t="s">
        <v>377</v>
      </c>
      <c r="I46" s="5" t="s">
        <v>294</v>
      </c>
      <c r="J46" s="20"/>
      <c r="K46" s="22">
        <v>240000</v>
      </c>
      <c r="L46" s="21">
        <v>10.6</v>
      </c>
      <c r="M46" s="21">
        <v>13.2</v>
      </c>
      <c r="N46" s="20" t="s">
        <v>12</v>
      </c>
      <c r="O46" s="2" t="s">
        <v>10</v>
      </c>
      <c r="P46" s="2">
        <v>9.8000000000000007</v>
      </c>
      <c r="Q46" s="2">
        <v>11.4</v>
      </c>
      <c r="R46" s="1" t="str">
        <f t="shared" si="2"/>
        <v>OK</v>
      </c>
      <c r="S46" s="1" t="str">
        <f t="shared" si="3"/>
        <v>2</v>
      </c>
    </row>
    <row r="47" spans="1:19" x14ac:dyDescent="0.3">
      <c r="B47" s="1" t="s">
        <v>14</v>
      </c>
      <c r="C47" s="1" t="s">
        <v>21</v>
      </c>
      <c r="D47" s="1" t="s">
        <v>16</v>
      </c>
      <c r="E47" s="6" t="s">
        <v>7</v>
      </c>
      <c r="F47" s="6" t="s">
        <v>8</v>
      </c>
      <c r="G47" s="6" t="s">
        <v>10</v>
      </c>
      <c r="H47" s="5" t="s">
        <v>377</v>
      </c>
      <c r="I47" s="5" t="s">
        <v>294</v>
      </c>
      <c r="J47" s="6"/>
      <c r="K47" s="9">
        <v>370000</v>
      </c>
      <c r="L47" s="3">
        <v>10.6</v>
      </c>
      <c r="M47" s="2">
        <v>13.5</v>
      </c>
      <c r="N47" s="2" t="s">
        <v>12</v>
      </c>
      <c r="O47" s="2" t="s">
        <v>10</v>
      </c>
      <c r="P47" s="2">
        <v>9.8000000000000007</v>
      </c>
      <c r="Q47" s="2">
        <v>11.4</v>
      </c>
      <c r="R47" s="1" t="str">
        <f t="shared" si="2"/>
        <v>OK</v>
      </c>
      <c r="S47" s="1" t="str">
        <f t="shared" si="3"/>
        <v>2</v>
      </c>
    </row>
    <row r="48" spans="1:19" x14ac:dyDescent="0.3">
      <c r="B48" s="19" t="s">
        <v>122</v>
      </c>
      <c r="C48" s="19" t="s">
        <v>155</v>
      </c>
      <c r="D48" s="19" t="s">
        <v>152</v>
      </c>
      <c r="E48" s="20" t="s">
        <v>7</v>
      </c>
      <c r="F48" s="20" t="s">
        <v>8</v>
      </c>
      <c r="G48" s="20" t="s">
        <v>124</v>
      </c>
      <c r="H48" s="5" t="s">
        <v>377</v>
      </c>
      <c r="I48" s="5" t="s">
        <v>294</v>
      </c>
      <c r="J48" s="20"/>
      <c r="K48" s="22">
        <v>258000</v>
      </c>
      <c r="L48" s="21">
        <v>10.7</v>
      </c>
      <c r="M48" s="21">
        <v>13.6</v>
      </c>
      <c r="N48" s="20" t="s">
        <v>12</v>
      </c>
      <c r="O48" s="2" t="s">
        <v>10</v>
      </c>
      <c r="P48" s="2">
        <v>9.8000000000000007</v>
      </c>
      <c r="Q48" s="2">
        <v>11.4</v>
      </c>
      <c r="R48" s="1" t="str">
        <f t="shared" si="2"/>
        <v>OK</v>
      </c>
      <c r="S48" s="1" t="str">
        <f t="shared" si="3"/>
        <v>2</v>
      </c>
    </row>
    <row r="49" spans="1:20" x14ac:dyDescent="0.3">
      <c r="B49" s="4" t="s">
        <v>13</v>
      </c>
      <c r="C49" s="1" t="s">
        <v>76</v>
      </c>
      <c r="D49" s="4" t="s">
        <v>73</v>
      </c>
      <c r="E49" s="5" t="s">
        <v>7</v>
      </c>
      <c r="F49" s="5" t="s">
        <v>8</v>
      </c>
      <c r="G49" s="5" t="s">
        <v>10</v>
      </c>
      <c r="H49" s="5" t="s">
        <v>377</v>
      </c>
      <c r="I49" s="5" t="s">
        <v>294</v>
      </c>
      <c r="J49" s="5"/>
      <c r="K49" s="11">
        <v>240000</v>
      </c>
      <c r="L49" s="3">
        <v>10.8</v>
      </c>
      <c r="M49" s="3">
        <v>12.4</v>
      </c>
      <c r="N49" s="2">
        <v>2</v>
      </c>
      <c r="O49" s="2" t="s">
        <v>10</v>
      </c>
      <c r="P49" s="2">
        <v>9.8000000000000007</v>
      </c>
      <c r="Q49" s="2">
        <v>11.4</v>
      </c>
      <c r="R49" s="1" t="str">
        <f t="shared" si="2"/>
        <v>OK</v>
      </c>
      <c r="S49" s="1" t="str">
        <f t="shared" si="3"/>
        <v>2</v>
      </c>
    </row>
    <row r="50" spans="1:20" x14ac:dyDescent="0.3">
      <c r="B50" s="14" t="s">
        <v>14</v>
      </c>
      <c r="C50" s="19" t="s">
        <v>348</v>
      </c>
      <c r="D50" s="14" t="s">
        <v>16</v>
      </c>
      <c r="E50" s="23" t="s">
        <v>7</v>
      </c>
      <c r="F50" s="23" t="s">
        <v>8</v>
      </c>
      <c r="G50" s="23" t="s">
        <v>132</v>
      </c>
      <c r="H50" s="5" t="s">
        <v>377</v>
      </c>
      <c r="I50" s="5" t="s">
        <v>294</v>
      </c>
      <c r="J50" s="23"/>
      <c r="K50" s="22">
        <v>443000</v>
      </c>
      <c r="L50" s="21">
        <v>10.8</v>
      </c>
      <c r="M50" s="21">
        <v>12.5</v>
      </c>
      <c r="N50" s="20" t="s">
        <v>12</v>
      </c>
      <c r="O50" s="2" t="s">
        <v>10</v>
      </c>
      <c r="P50" s="2">
        <v>9.8000000000000007</v>
      </c>
      <c r="Q50" s="2">
        <v>11.4</v>
      </c>
      <c r="R50" s="1" t="str">
        <f t="shared" si="2"/>
        <v>OK</v>
      </c>
      <c r="S50" s="1" t="str">
        <f t="shared" si="3"/>
        <v>2</v>
      </c>
    </row>
    <row r="51" spans="1:20" x14ac:dyDescent="0.3">
      <c r="B51" s="14" t="s">
        <v>14</v>
      </c>
      <c r="C51" s="19" t="s">
        <v>349</v>
      </c>
      <c r="D51" s="14" t="s">
        <v>16</v>
      </c>
      <c r="E51" s="23" t="s">
        <v>7</v>
      </c>
      <c r="F51" s="23" t="s">
        <v>8</v>
      </c>
      <c r="G51" s="23" t="s">
        <v>132</v>
      </c>
      <c r="H51" s="5" t="s">
        <v>377</v>
      </c>
      <c r="I51" s="5" t="s">
        <v>294</v>
      </c>
      <c r="J51" s="23"/>
      <c r="K51" s="22">
        <v>494000</v>
      </c>
      <c r="L51" s="21">
        <v>10.8</v>
      </c>
      <c r="M51" s="21">
        <v>13</v>
      </c>
      <c r="N51" s="20" t="s">
        <v>12</v>
      </c>
      <c r="O51" s="2" t="s">
        <v>10</v>
      </c>
      <c r="P51" s="2">
        <v>9.8000000000000007</v>
      </c>
      <c r="Q51" s="2">
        <v>11.4</v>
      </c>
      <c r="R51" s="1" t="str">
        <f t="shared" si="2"/>
        <v>OK</v>
      </c>
      <c r="S51" s="1" t="str">
        <f t="shared" si="3"/>
        <v>2</v>
      </c>
    </row>
    <row r="52" spans="1:20" x14ac:dyDescent="0.3">
      <c r="B52" s="19" t="s">
        <v>122</v>
      </c>
      <c r="C52" s="19" t="s">
        <v>151</v>
      </c>
      <c r="D52" s="19" t="s">
        <v>152</v>
      </c>
      <c r="E52" s="20" t="s">
        <v>7</v>
      </c>
      <c r="F52" s="20" t="s">
        <v>8</v>
      </c>
      <c r="G52" s="20" t="s">
        <v>124</v>
      </c>
      <c r="H52" s="5" t="s">
        <v>377</v>
      </c>
      <c r="I52" s="5" t="s">
        <v>294</v>
      </c>
      <c r="J52" s="20"/>
      <c r="K52" s="22">
        <v>240000</v>
      </c>
      <c r="L52" s="21">
        <v>10.8</v>
      </c>
      <c r="M52" s="21">
        <v>13.5</v>
      </c>
      <c r="N52" s="20" t="s">
        <v>12</v>
      </c>
      <c r="O52" s="2" t="s">
        <v>10</v>
      </c>
      <c r="P52" s="2">
        <v>9.8000000000000007</v>
      </c>
      <c r="Q52" s="2">
        <v>11.4</v>
      </c>
      <c r="R52" s="1" t="str">
        <f t="shared" si="2"/>
        <v>OK</v>
      </c>
      <c r="S52" s="1" t="str">
        <f t="shared" si="3"/>
        <v>2</v>
      </c>
    </row>
    <row r="53" spans="1:20" x14ac:dyDescent="0.3">
      <c r="A53" s="19"/>
      <c r="B53" s="1" t="s">
        <v>122</v>
      </c>
      <c r="C53" s="1" t="s">
        <v>154</v>
      </c>
      <c r="D53" s="1" t="s">
        <v>152</v>
      </c>
      <c r="E53" s="2" t="s">
        <v>7</v>
      </c>
      <c r="F53" s="2" t="s">
        <v>8</v>
      </c>
      <c r="G53" s="2" t="s">
        <v>124</v>
      </c>
      <c r="H53" s="5" t="s">
        <v>377</v>
      </c>
      <c r="I53" s="5" t="s">
        <v>294</v>
      </c>
      <c r="J53" s="2"/>
      <c r="K53" s="22">
        <v>258000</v>
      </c>
      <c r="L53" s="3">
        <v>10.8</v>
      </c>
      <c r="M53" s="3">
        <v>13.7</v>
      </c>
      <c r="N53" s="2" t="s">
        <v>12</v>
      </c>
      <c r="O53" s="2" t="s">
        <v>10</v>
      </c>
      <c r="P53" s="2">
        <v>9.8000000000000007</v>
      </c>
      <c r="Q53" s="2">
        <v>11.4</v>
      </c>
      <c r="R53" s="1" t="str">
        <f t="shared" si="2"/>
        <v>OK</v>
      </c>
      <c r="S53" s="1" t="str">
        <f t="shared" si="3"/>
        <v>2</v>
      </c>
    </row>
    <row r="54" spans="1:20" x14ac:dyDescent="0.3">
      <c r="B54" s="1" t="s">
        <v>122</v>
      </c>
      <c r="C54" s="1" t="s">
        <v>157</v>
      </c>
      <c r="D54" s="1" t="s">
        <v>152</v>
      </c>
      <c r="E54" s="2" t="s">
        <v>7</v>
      </c>
      <c r="F54" s="2" t="s">
        <v>8</v>
      </c>
      <c r="G54" s="2" t="s">
        <v>124</v>
      </c>
      <c r="H54" s="5" t="s">
        <v>377</v>
      </c>
      <c r="I54" s="5" t="s">
        <v>294</v>
      </c>
      <c r="J54" s="2"/>
      <c r="K54" s="22">
        <v>324000</v>
      </c>
      <c r="L54" s="3">
        <v>11</v>
      </c>
      <c r="M54" s="3">
        <v>13.6</v>
      </c>
      <c r="N54" s="2" t="s">
        <v>12</v>
      </c>
      <c r="O54" s="2" t="s">
        <v>10</v>
      </c>
      <c r="P54" s="2">
        <v>9.8000000000000007</v>
      </c>
      <c r="Q54" s="2">
        <v>11.4</v>
      </c>
      <c r="R54" s="1" t="str">
        <f t="shared" si="2"/>
        <v>OK</v>
      </c>
      <c r="S54" s="1" t="str">
        <f t="shared" si="3"/>
        <v>2</v>
      </c>
    </row>
    <row r="55" spans="1:20" x14ac:dyDescent="0.3">
      <c r="B55" s="1" t="s">
        <v>122</v>
      </c>
      <c r="C55" s="1" t="s">
        <v>145</v>
      </c>
      <c r="D55" s="1" t="s">
        <v>137</v>
      </c>
      <c r="E55" s="2" t="s">
        <v>7</v>
      </c>
      <c r="F55" s="2" t="s">
        <v>8</v>
      </c>
      <c r="G55" s="2" t="s">
        <v>132</v>
      </c>
      <c r="H55" s="5" t="s">
        <v>377</v>
      </c>
      <c r="I55" s="5" t="s">
        <v>294</v>
      </c>
      <c r="J55" s="2"/>
      <c r="K55" s="11">
        <v>248500</v>
      </c>
      <c r="L55" s="3">
        <v>11</v>
      </c>
      <c r="M55" s="3">
        <v>14</v>
      </c>
      <c r="N55" s="2">
        <v>2</v>
      </c>
      <c r="O55" s="2" t="s">
        <v>10</v>
      </c>
      <c r="P55" s="2">
        <v>9.8000000000000007</v>
      </c>
      <c r="Q55" s="2">
        <v>11.4</v>
      </c>
      <c r="R55" s="1" t="str">
        <f t="shared" si="2"/>
        <v>OK</v>
      </c>
      <c r="S55" s="1" t="str">
        <f t="shared" si="3"/>
        <v>2</v>
      </c>
    </row>
    <row r="56" spans="1:20" x14ac:dyDescent="0.3">
      <c r="B56" s="1" t="s">
        <v>122</v>
      </c>
      <c r="C56" s="4" t="s">
        <v>156</v>
      </c>
      <c r="D56" s="4" t="s">
        <v>152</v>
      </c>
      <c r="E56" s="7" t="s">
        <v>7</v>
      </c>
      <c r="F56" s="7" t="s">
        <v>8</v>
      </c>
      <c r="G56" s="7" t="s">
        <v>124</v>
      </c>
      <c r="H56" s="5" t="s">
        <v>377</v>
      </c>
      <c r="I56" s="5" t="s">
        <v>294</v>
      </c>
      <c r="J56" s="7"/>
      <c r="K56" s="22">
        <v>324000</v>
      </c>
      <c r="L56" s="8">
        <v>11.1</v>
      </c>
      <c r="M56" s="8">
        <v>13.7</v>
      </c>
      <c r="N56" s="7" t="s">
        <v>12</v>
      </c>
      <c r="O56" s="2" t="s">
        <v>10</v>
      </c>
      <c r="P56" s="2">
        <v>9.8000000000000007</v>
      </c>
      <c r="Q56" s="2">
        <v>11.4</v>
      </c>
      <c r="R56" s="1" t="str">
        <f t="shared" si="2"/>
        <v>OK</v>
      </c>
      <c r="S56" s="1" t="str">
        <f t="shared" si="3"/>
        <v>2</v>
      </c>
    </row>
    <row r="57" spans="1:20" x14ac:dyDescent="0.3">
      <c r="B57" s="4" t="s">
        <v>41</v>
      </c>
      <c r="C57" s="1" t="s">
        <v>62</v>
      </c>
      <c r="D57" s="4" t="s">
        <v>42</v>
      </c>
      <c r="E57" s="5" t="s">
        <v>7</v>
      </c>
      <c r="F57" s="5" t="s">
        <v>8</v>
      </c>
      <c r="G57" s="5" t="s">
        <v>10</v>
      </c>
      <c r="H57" s="5" t="s">
        <v>377</v>
      </c>
      <c r="I57" s="5" t="s">
        <v>294</v>
      </c>
      <c r="J57" s="5"/>
      <c r="K57" s="11">
        <v>300000</v>
      </c>
      <c r="L57" s="3">
        <v>11.2</v>
      </c>
      <c r="M57" s="3">
        <v>12.5</v>
      </c>
      <c r="N57" s="2">
        <v>2</v>
      </c>
      <c r="O57" s="2" t="s">
        <v>10</v>
      </c>
      <c r="P57" s="2">
        <v>9.8000000000000007</v>
      </c>
      <c r="Q57" s="2">
        <v>11.4</v>
      </c>
      <c r="R57" s="1" t="str">
        <f t="shared" si="2"/>
        <v>OK</v>
      </c>
      <c r="S57" s="1" t="str">
        <f t="shared" si="3"/>
        <v>2</v>
      </c>
      <c r="T57" s="1">
        <f>K57/12000</f>
        <v>25</v>
      </c>
    </row>
    <row r="58" spans="1:20" x14ac:dyDescent="0.3">
      <c r="B58" s="4" t="s">
        <v>13</v>
      </c>
      <c r="C58" s="1" t="s">
        <v>87</v>
      </c>
      <c r="D58" s="4" t="s">
        <v>78</v>
      </c>
      <c r="E58" s="5" t="s">
        <v>7</v>
      </c>
      <c r="F58" s="5" t="s">
        <v>8</v>
      </c>
      <c r="G58" s="5" t="s">
        <v>10</v>
      </c>
      <c r="H58" s="5" t="s">
        <v>377</v>
      </c>
      <c r="I58" s="5" t="s">
        <v>294</v>
      </c>
      <c r="J58" s="5"/>
      <c r="K58" s="11">
        <v>300000</v>
      </c>
      <c r="L58" s="3">
        <v>11.2</v>
      </c>
      <c r="M58" s="3">
        <v>12.5</v>
      </c>
      <c r="N58" s="2">
        <v>2</v>
      </c>
      <c r="O58" s="2" t="s">
        <v>10</v>
      </c>
      <c r="P58" s="2">
        <v>9.8000000000000007</v>
      </c>
      <c r="Q58" s="2">
        <v>11.4</v>
      </c>
      <c r="R58" s="1" t="str">
        <f t="shared" si="2"/>
        <v>OK</v>
      </c>
      <c r="S58" s="1" t="str">
        <f t="shared" si="3"/>
        <v>2</v>
      </c>
      <c r="T58" s="1" t="s">
        <v>389</v>
      </c>
    </row>
    <row r="59" spans="1:20" x14ac:dyDescent="0.3">
      <c r="B59" s="4" t="s">
        <v>14</v>
      </c>
      <c r="C59" s="1" t="s">
        <v>36</v>
      </c>
      <c r="D59" s="4" t="s">
        <v>34</v>
      </c>
      <c r="E59" s="6" t="s">
        <v>7</v>
      </c>
      <c r="F59" s="6" t="s">
        <v>8</v>
      </c>
      <c r="G59" s="5" t="s">
        <v>10</v>
      </c>
      <c r="H59" s="5" t="s">
        <v>377</v>
      </c>
      <c r="I59" s="5" t="s">
        <v>294</v>
      </c>
      <c r="J59" s="5"/>
      <c r="K59" s="11">
        <v>288000</v>
      </c>
      <c r="L59" s="3">
        <v>11.6</v>
      </c>
      <c r="M59" s="3">
        <v>14.1</v>
      </c>
      <c r="N59" s="2" t="s">
        <v>17</v>
      </c>
      <c r="O59" s="2" t="s">
        <v>10</v>
      </c>
      <c r="P59" s="2">
        <v>9.8000000000000007</v>
      </c>
      <c r="Q59" s="2">
        <v>11.4</v>
      </c>
      <c r="R59" s="1" t="str">
        <f t="shared" si="2"/>
        <v>OK</v>
      </c>
      <c r="S59" s="1" t="str">
        <f t="shared" si="3"/>
        <v>2</v>
      </c>
    </row>
    <row r="60" spans="1:20" x14ac:dyDescent="0.3">
      <c r="B60" s="1" t="s">
        <v>14</v>
      </c>
      <c r="C60" s="1" t="s">
        <v>22</v>
      </c>
      <c r="D60" s="1" t="s">
        <v>16</v>
      </c>
      <c r="E60" s="6" t="s">
        <v>7</v>
      </c>
      <c r="F60" s="6" t="s">
        <v>8</v>
      </c>
      <c r="G60" s="6" t="s">
        <v>10</v>
      </c>
      <c r="H60" s="5" t="s">
        <v>377</v>
      </c>
      <c r="I60" s="5" t="s">
        <v>294</v>
      </c>
      <c r="J60" s="6"/>
      <c r="K60" s="9">
        <v>310000</v>
      </c>
      <c r="L60" s="3">
        <v>11.6</v>
      </c>
      <c r="M60" s="2">
        <v>14.3</v>
      </c>
      <c r="N60" s="2" t="s">
        <v>12</v>
      </c>
      <c r="O60" s="2" t="s">
        <v>10</v>
      </c>
      <c r="P60" s="2">
        <v>9.8000000000000007</v>
      </c>
      <c r="Q60" s="2">
        <v>11.4</v>
      </c>
      <c r="R60" s="1" t="str">
        <f t="shared" si="2"/>
        <v>OK</v>
      </c>
      <c r="S60" s="1" t="str">
        <f t="shared" si="3"/>
        <v>2</v>
      </c>
    </row>
    <row r="61" spans="1:20" x14ac:dyDescent="0.3">
      <c r="B61" s="4" t="s">
        <v>41</v>
      </c>
      <c r="C61" s="1" t="s">
        <v>61</v>
      </c>
      <c r="D61" s="4" t="s">
        <v>42</v>
      </c>
      <c r="E61" s="5" t="s">
        <v>7</v>
      </c>
      <c r="F61" s="5" t="s">
        <v>8</v>
      </c>
      <c r="G61" s="5" t="s">
        <v>10</v>
      </c>
      <c r="H61" s="5" t="s">
        <v>377</v>
      </c>
      <c r="I61" s="5" t="s">
        <v>294</v>
      </c>
      <c r="J61" s="5"/>
      <c r="K61" s="11">
        <v>240000</v>
      </c>
      <c r="L61" s="3">
        <v>12</v>
      </c>
      <c r="M61" s="3">
        <v>13.8</v>
      </c>
      <c r="N61" s="2">
        <v>2</v>
      </c>
      <c r="O61" s="2" t="s">
        <v>10</v>
      </c>
      <c r="P61" s="2">
        <v>9.8000000000000007</v>
      </c>
      <c r="Q61" s="2">
        <v>11.4</v>
      </c>
      <c r="R61" s="1" t="str">
        <f t="shared" ref="R61:R65" si="4">IF(OR(L61&lt;P61,M61&lt;Q61),"FAIL","OK")</f>
        <v>OK</v>
      </c>
      <c r="S61" s="1" t="str">
        <f t="shared" si="3"/>
        <v>2</v>
      </c>
    </row>
    <row r="62" spans="1:20" x14ac:dyDescent="0.3">
      <c r="B62" s="4" t="s">
        <v>13</v>
      </c>
      <c r="C62" s="1" t="s">
        <v>86</v>
      </c>
      <c r="D62" s="4" t="s">
        <v>78</v>
      </c>
      <c r="E62" s="5" t="s">
        <v>7</v>
      </c>
      <c r="F62" s="5" t="s">
        <v>8</v>
      </c>
      <c r="G62" s="5" t="s">
        <v>10</v>
      </c>
      <c r="H62" s="5" t="s">
        <v>377</v>
      </c>
      <c r="I62" s="5" t="s">
        <v>294</v>
      </c>
      <c r="J62" s="5"/>
      <c r="K62" s="11">
        <v>240000</v>
      </c>
      <c r="L62" s="3">
        <v>12</v>
      </c>
      <c r="M62" s="3">
        <v>13.8</v>
      </c>
      <c r="N62" s="2">
        <v>2</v>
      </c>
      <c r="O62" s="2" t="s">
        <v>10</v>
      </c>
      <c r="P62" s="2">
        <v>9.8000000000000007</v>
      </c>
      <c r="Q62" s="2">
        <v>11.4</v>
      </c>
      <c r="R62" s="1" t="str">
        <f t="shared" si="4"/>
        <v>OK</v>
      </c>
      <c r="S62" s="1" t="str">
        <f t="shared" si="3"/>
        <v>2</v>
      </c>
    </row>
    <row r="63" spans="1:20" x14ac:dyDescent="0.3">
      <c r="B63" s="1" t="s">
        <v>14</v>
      </c>
      <c r="C63" s="1" t="s">
        <v>354</v>
      </c>
      <c r="D63" s="1" t="s">
        <v>16</v>
      </c>
      <c r="E63" s="2" t="s">
        <v>7</v>
      </c>
      <c r="F63" s="2" t="s">
        <v>8</v>
      </c>
      <c r="G63" s="2" t="s">
        <v>132</v>
      </c>
      <c r="H63" s="5" t="s">
        <v>377</v>
      </c>
      <c r="I63" s="5" t="s">
        <v>294</v>
      </c>
      <c r="J63" s="2"/>
      <c r="K63" s="11">
        <v>238000</v>
      </c>
      <c r="L63" s="3">
        <v>12</v>
      </c>
      <c r="M63" s="3">
        <v>14.5</v>
      </c>
      <c r="N63" s="2" t="s">
        <v>17</v>
      </c>
      <c r="O63" s="2" t="s">
        <v>10</v>
      </c>
      <c r="P63" s="2">
        <v>9.8000000000000007</v>
      </c>
      <c r="Q63" s="2">
        <v>11.4</v>
      </c>
      <c r="R63" s="1" t="str">
        <f t="shared" si="4"/>
        <v>OK</v>
      </c>
      <c r="S63" s="1" t="str">
        <f t="shared" si="3"/>
        <v>2</v>
      </c>
    </row>
    <row r="64" spans="1:20" x14ac:dyDescent="0.3">
      <c r="B64" s="14" t="s">
        <v>14</v>
      </c>
      <c r="C64" s="19" t="s">
        <v>352</v>
      </c>
      <c r="D64" s="14" t="s">
        <v>16</v>
      </c>
      <c r="E64" s="15" t="s">
        <v>7</v>
      </c>
      <c r="F64" s="15" t="s">
        <v>8</v>
      </c>
      <c r="G64" s="15" t="s">
        <v>10</v>
      </c>
      <c r="H64" s="5" t="s">
        <v>377</v>
      </c>
      <c r="I64" s="5" t="s">
        <v>294</v>
      </c>
      <c r="J64" s="15"/>
      <c r="K64" s="22">
        <v>244000</v>
      </c>
      <c r="L64" s="21">
        <v>12.3</v>
      </c>
      <c r="M64" s="21">
        <v>15.5</v>
      </c>
      <c r="N64" s="20" t="s">
        <v>12</v>
      </c>
      <c r="O64" s="2" t="s">
        <v>10</v>
      </c>
      <c r="P64" s="2">
        <v>9.8000000000000007</v>
      </c>
      <c r="Q64" s="2">
        <v>11.4</v>
      </c>
      <c r="R64" s="1" t="str">
        <f t="shared" si="4"/>
        <v>OK</v>
      </c>
      <c r="S64" s="1" t="str">
        <f t="shared" si="3"/>
        <v>2</v>
      </c>
    </row>
    <row r="65" spans="2:19" x14ac:dyDescent="0.3">
      <c r="B65" s="1" t="s">
        <v>14</v>
      </c>
      <c r="C65" s="1" t="s">
        <v>35</v>
      </c>
      <c r="D65" s="1" t="s">
        <v>34</v>
      </c>
      <c r="E65" s="2" t="s">
        <v>7</v>
      </c>
      <c r="F65" s="2" t="s">
        <v>8</v>
      </c>
      <c r="G65" s="2" t="s">
        <v>10</v>
      </c>
      <c r="H65" s="5" t="s">
        <v>377</v>
      </c>
      <c r="I65" s="5" t="s">
        <v>294</v>
      </c>
      <c r="J65" s="2"/>
      <c r="K65" s="11">
        <v>240000</v>
      </c>
      <c r="L65" s="3">
        <v>12.6</v>
      </c>
      <c r="M65" s="3">
        <v>16.600000000000001</v>
      </c>
      <c r="N65" s="2" t="s">
        <v>17</v>
      </c>
      <c r="O65" s="2" t="s">
        <v>10</v>
      </c>
      <c r="P65" s="2">
        <v>9.8000000000000007</v>
      </c>
      <c r="Q65" s="2">
        <v>11.4</v>
      </c>
      <c r="R65" s="1" t="str">
        <f t="shared" si="4"/>
        <v>OK</v>
      </c>
      <c r="S65" s="1" t="str">
        <f t="shared" si="3"/>
        <v>2</v>
      </c>
    </row>
    <row r="66" spans="2:19" x14ac:dyDescent="0.3">
      <c r="C66" s="4"/>
      <c r="D66" s="4"/>
      <c r="E66" s="7"/>
      <c r="F66" s="7"/>
      <c r="G66" s="7"/>
      <c r="H66" s="7"/>
      <c r="I66" s="7"/>
      <c r="J66" s="7"/>
      <c r="K66" s="10"/>
      <c r="L66" s="8"/>
      <c r="M66" s="8"/>
      <c r="N66" s="7"/>
    </row>
    <row r="69" spans="2:19" x14ac:dyDescent="0.3">
      <c r="B69" s="27" t="s">
        <v>404</v>
      </c>
    </row>
    <row r="70" spans="2:19" x14ac:dyDescent="0.3">
      <c r="B70" s="19" t="s">
        <v>14</v>
      </c>
      <c r="C70" s="19" t="s">
        <v>33</v>
      </c>
      <c r="D70" s="19" t="s">
        <v>16</v>
      </c>
      <c r="E70" s="20" t="s">
        <v>7</v>
      </c>
      <c r="F70" s="20" t="s">
        <v>8</v>
      </c>
      <c r="G70" s="20" t="s">
        <v>11</v>
      </c>
      <c r="H70" s="5" t="s">
        <v>377</v>
      </c>
      <c r="I70" s="5" t="s">
        <v>294</v>
      </c>
      <c r="J70" s="20"/>
      <c r="K70" s="22">
        <v>598000</v>
      </c>
      <c r="L70" s="21">
        <v>10</v>
      </c>
      <c r="M70" s="21">
        <v>11</v>
      </c>
      <c r="N70" s="20" t="s">
        <v>12</v>
      </c>
      <c r="O70" s="2" t="s">
        <v>379</v>
      </c>
      <c r="P70" s="2">
        <v>10</v>
      </c>
      <c r="Q70" s="2">
        <v>11.6</v>
      </c>
      <c r="R70" s="1" t="str">
        <f t="shared" ref="R70:R79" si="5">IF(OR(L70&lt;P70,M70&lt;Q70),"FAIL","OK")</f>
        <v>FAIL</v>
      </c>
      <c r="S70" s="1" t="str">
        <f t="shared" ref="S70:S79" si="6">IF(M70&gt;17,"V?","2")</f>
        <v>2</v>
      </c>
    </row>
    <row r="71" spans="2:19" x14ac:dyDescent="0.3">
      <c r="B71" s="4" t="s">
        <v>98</v>
      </c>
      <c r="C71" s="1" t="s">
        <v>104</v>
      </c>
      <c r="D71" s="4"/>
      <c r="E71" s="5" t="s">
        <v>7</v>
      </c>
      <c r="F71" s="5" t="s">
        <v>8</v>
      </c>
      <c r="G71" s="5" t="s">
        <v>9</v>
      </c>
      <c r="H71" s="5" t="s">
        <v>377</v>
      </c>
      <c r="I71" s="5" t="s">
        <v>294</v>
      </c>
      <c r="J71" s="5"/>
      <c r="K71" s="11">
        <v>240000</v>
      </c>
      <c r="L71" s="3">
        <v>10</v>
      </c>
      <c r="M71" s="3">
        <v>11.5</v>
      </c>
      <c r="N71" s="2">
        <v>2</v>
      </c>
      <c r="O71" s="2" t="s">
        <v>379</v>
      </c>
      <c r="P71" s="2">
        <v>10</v>
      </c>
      <c r="Q71" s="2">
        <v>11.6</v>
      </c>
      <c r="R71" s="1" t="str">
        <f t="shared" si="5"/>
        <v>FAIL</v>
      </c>
      <c r="S71" s="1" t="str">
        <f t="shared" si="6"/>
        <v>2</v>
      </c>
    </row>
    <row r="72" spans="2:19" x14ac:dyDescent="0.3">
      <c r="B72" s="4" t="s">
        <v>13</v>
      </c>
      <c r="C72" s="1" t="s">
        <v>77</v>
      </c>
      <c r="D72" s="4" t="s">
        <v>73</v>
      </c>
      <c r="E72" s="5" t="s">
        <v>7</v>
      </c>
      <c r="F72" s="5" t="s">
        <v>8</v>
      </c>
      <c r="G72" s="5" t="s">
        <v>10</v>
      </c>
      <c r="H72" s="5" t="s">
        <v>377</v>
      </c>
      <c r="I72" s="5" t="s">
        <v>294</v>
      </c>
      <c r="J72" s="5"/>
      <c r="K72" s="11">
        <v>300000</v>
      </c>
      <c r="L72" s="3">
        <v>9.8000000000000007</v>
      </c>
      <c r="M72" s="3">
        <v>11</v>
      </c>
      <c r="N72" s="2">
        <v>2</v>
      </c>
      <c r="O72" s="2" t="s">
        <v>10</v>
      </c>
      <c r="P72" s="2">
        <v>9.8000000000000007</v>
      </c>
      <c r="Q72" s="2">
        <v>11.4</v>
      </c>
      <c r="R72" s="1" t="str">
        <f t="shared" si="5"/>
        <v>FAIL</v>
      </c>
      <c r="S72" s="1" t="str">
        <f t="shared" si="6"/>
        <v>2</v>
      </c>
    </row>
    <row r="73" spans="2:19" x14ac:dyDescent="0.3">
      <c r="B73" s="19" t="s">
        <v>14</v>
      </c>
      <c r="C73" s="19" t="s">
        <v>23</v>
      </c>
      <c r="D73" s="19" t="s">
        <v>16</v>
      </c>
      <c r="E73" s="20" t="s">
        <v>7</v>
      </c>
      <c r="F73" s="20" t="s">
        <v>8</v>
      </c>
      <c r="G73" s="20" t="s">
        <v>10</v>
      </c>
      <c r="H73" s="5" t="s">
        <v>377</v>
      </c>
      <c r="I73" s="5" t="s">
        <v>294</v>
      </c>
      <c r="J73" s="20"/>
      <c r="K73" s="22">
        <v>598000</v>
      </c>
      <c r="L73" s="21">
        <v>9.8000000000000007</v>
      </c>
      <c r="M73" s="21">
        <v>11</v>
      </c>
      <c r="N73" s="20" t="s">
        <v>12</v>
      </c>
      <c r="O73" s="2" t="s">
        <v>10</v>
      </c>
      <c r="P73" s="2">
        <v>9.8000000000000007</v>
      </c>
      <c r="Q73" s="2">
        <v>11.4</v>
      </c>
      <c r="R73" s="1" t="str">
        <f t="shared" si="5"/>
        <v>FAIL</v>
      </c>
      <c r="S73" s="1" t="str">
        <f t="shared" si="6"/>
        <v>2</v>
      </c>
    </row>
    <row r="74" spans="2:19" x14ac:dyDescent="0.3">
      <c r="B74" s="4" t="s">
        <v>98</v>
      </c>
      <c r="C74" s="1" t="s">
        <v>111</v>
      </c>
      <c r="D74" s="4"/>
      <c r="E74" s="5" t="s">
        <v>7</v>
      </c>
      <c r="F74" s="5" t="s">
        <v>8</v>
      </c>
      <c r="G74" s="5" t="s">
        <v>10</v>
      </c>
      <c r="H74" s="5" t="s">
        <v>377</v>
      </c>
      <c r="I74" s="5" t="s">
        <v>294</v>
      </c>
      <c r="J74" s="5"/>
      <c r="K74" s="11">
        <v>240000</v>
      </c>
      <c r="L74" s="3">
        <v>9.8000000000000007</v>
      </c>
      <c r="M74" s="3">
        <v>11.3</v>
      </c>
      <c r="N74" s="2">
        <v>2</v>
      </c>
      <c r="O74" s="2" t="s">
        <v>10</v>
      </c>
      <c r="P74" s="2">
        <v>9.8000000000000007</v>
      </c>
      <c r="Q74" s="2">
        <v>11.4</v>
      </c>
      <c r="R74" s="1" t="str">
        <f t="shared" si="5"/>
        <v>FAIL</v>
      </c>
      <c r="S74" s="1" t="str">
        <f t="shared" si="6"/>
        <v>2</v>
      </c>
    </row>
    <row r="75" spans="2:19" x14ac:dyDescent="0.3">
      <c r="B75" s="1" t="s">
        <v>13</v>
      </c>
      <c r="C75" s="1" t="s">
        <v>363</v>
      </c>
      <c r="D75" s="1" t="s">
        <v>356</v>
      </c>
      <c r="E75" s="2" t="s">
        <v>7</v>
      </c>
      <c r="F75" s="2" t="s">
        <v>8</v>
      </c>
      <c r="G75" s="2" t="s">
        <v>10</v>
      </c>
      <c r="H75" s="5" t="s">
        <v>377</v>
      </c>
      <c r="I75" s="5" t="s">
        <v>294</v>
      </c>
      <c r="J75" s="2"/>
      <c r="K75" s="11">
        <v>520000</v>
      </c>
      <c r="L75" s="3">
        <v>10</v>
      </c>
      <c r="M75" s="3">
        <v>10.5</v>
      </c>
      <c r="N75" s="2">
        <v>2</v>
      </c>
      <c r="O75" s="2" t="s">
        <v>10</v>
      </c>
      <c r="P75" s="2">
        <v>9.8000000000000007</v>
      </c>
      <c r="Q75" s="2">
        <v>11.4</v>
      </c>
      <c r="R75" s="1" t="str">
        <f t="shared" si="5"/>
        <v>FAIL</v>
      </c>
      <c r="S75" s="1" t="str">
        <f t="shared" si="6"/>
        <v>2</v>
      </c>
    </row>
    <row r="76" spans="2:19" x14ac:dyDescent="0.3">
      <c r="B76" s="14" t="s">
        <v>14</v>
      </c>
      <c r="C76" s="19" t="s">
        <v>347</v>
      </c>
      <c r="D76" s="14" t="s">
        <v>16</v>
      </c>
      <c r="E76" s="23" t="s">
        <v>7</v>
      </c>
      <c r="F76" s="23" t="s">
        <v>8</v>
      </c>
      <c r="G76" s="23" t="s">
        <v>132</v>
      </c>
      <c r="H76" s="5" t="s">
        <v>377</v>
      </c>
      <c r="I76" s="5" t="s">
        <v>294</v>
      </c>
      <c r="J76" s="23"/>
      <c r="K76" s="22">
        <v>433000</v>
      </c>
      <c r="L76" s="21">
        <v>10</v>
      </c>
      <c r="M76" s="21">
        <v>11</v>
      </c>
      <c r="N76" s="20" t="s">
        <v>12</v>
      </c>
      <c r="O76" s="2" t="s">
        <v>10</v>
      </c>
      <c r="P76" s="2">
        <v>9.8000000000000007</v>
      </c>
      <c r="Q76" s="2">
        <v>11.4</v>
      </c>
      <c r="R76" s="1" t="str">
        <f t="shared" si="5"/>
        <v>FAIL</v>
      </c>
      <c r="S76" s="1" t="str">
        <f t="shared" si="6"/>
        <v>2</v>
      </c>
    </row>
    <row r="77" spans="2:19" x14ac:dyDescent="0.3">
      <c r="B77" s="14" t="s">
        <v>14</v>
      </c>
      <c r="C77" s="19" t="s">
        <v>350</v>
      </c>
      <c r="D77" s="14" t="s">
        <v>16</v>
      </c>
      <c r="E77" s="23" t="s">
        <v>7</v>
      </c>
      <c r="F77" s="23" t="s">
        <v>8</v>
      </c>
      <c r="G77" s="23" t="s">
        <v>132</v>
      </c>
      <c r="H77" s="5" t="s">
        <v>377</v>
      </c>
      <c r="I77" s="5" t="s">
        <v>294</v>
      </c>
      <c r="J77" s="23"/>
      <c r="K77" s="22">
        <v>476000</v>
      </c>
      <c r="L77" s="21">
        <v>10</v>
      </c>
      <c r="M77" s="21">
        <v>11</v>
      </c>
      <c r="N77" s="20" t="s">
        <v>12</v>
      </c>
      <c r="O77" s="2" t="s">
        <v>10</v>
      </c>
      <c r="P77" s="2">
        <v>9.8000000000000007</v>
      </c>
      <c r="Q77" s="2">
        <v>11.4</v>
      </c>
      <c r="R77" s="1" t="str">
        <f t="shared" si="5"/>
        <v>FAIL</v>
      </c>
      <c r="S77" s="1" t="str">
        <f t="shared" si="6"/>
        <v>2</v>
      </c>
    </row>
    <row r="78" spans="2:19" x14ac:dyDescent="0.3">
      <c r="B78" s="1" t="s">
        <v>13</v>
      </c>
      <c r="C78" s="1" t="s">
        <v>364</v>
      </c>
      <c r="D78" s="1" t="s">
        <v>356</v>
      </c>
      <c r="E78" s="2" t="s">
        <v>7</v>
      </c>
      <c r="F78" s="2" t="s">
        <v>8</v>
      </c>
      <c r="G78" s="2" t="s">
        <v>10</v>
      </c>
      <c r="H78" s="5" t="s">
        <v>377</v>
      </c>
      <c r="I78" s="5" t="s">
        <v>294</v>
      </c>
      <c r="J78" s="2"/>
      <c r="K78" s="11">
        <v>615000</v>
      </c>
      <c r="L78" s="3">
        <v>10.1</v>
      </c>
      <c r="M78" s="3">
        <v>11.1</v>
      </c>
      <c r="N78" s="2">
        <v>2</v>
      </c>
      <c r="O78" s="2" t="s">
        <v>10</v>
      </c>
      <c r="P78" s="2">
        <v>9.8000000000000007</v>
      </c>
      <c r="Q78" s="2">
        <v>11.4</v>
      </c>
      <c r="R78" s="1" t="str">
        <f t="shared" si="5"/>
        <v>FAIL</v>
      </c>
      <c r="S78" s="1" t="str">
        <f t="shared" si="6"/>
        <v>2</v>
      </c>
    </row>
    <row r="79" spans="2:19" x14ac:dyDescent="0.3">
      <c r="B79" s="1" t="s">
        <v>13</v>
      </c>
      <c r="C79" s="1" t="s">
        <v>362</v>
      </c>
      <c r="D79" s="1" t="s">
        <v>356</v>
      </c>
      <c r="E79" s="2" t="s">
        <v>7</v>
      </c>
      <c r="F79" s="2" t="s">
        <v>8</v>
      </c>
      <c r="G79" s="2" t="s">
        <v>10</v>
      </c>
      <c r="H79" s="5" t="s">
        <v>377</v>
      </c>
      <c r="I79" s="5" t="s">
        <v>294</v>
      </c>
      <c r="J79" s="2"/>
      <c r="K79" s="11">
        <v>425000</v>
      </c>
      <c r="L79" s="3">
        <v>10.3</v>
      </c>
      <c r="M79" s="3">
        <v>11</v>
      </c>
      <c r="N79" s="2">
        <v>2</v>
      </c>
      <c r="O79" s="2" t="s">
        <v>10</v>
      </c>
      <c r="P79" s="2">
        <v>9.8000000000000007</v>
      </c>
      <c r="Q79" s="2">
        <v>11.4</v>
      </c>
      <c r="R79" s="1" t="str">
        <f t="shared" si="5"/>
        <v>FAIL</v>
      </c>
      <c r="S79" s="1" t="str">
        <f t="shared" si="6"/>
        <v>2</v>
      </c>
    </row>
    <row r="82" spans="1:20" x14ac:dyDescent="0.3">
      <c r="B82" s="27" t="s">
        <v>405</v>
      </c>
    </row>
    <row r="83" spans="1:20" x14ac:dyDescent="0.3">
      <c r="B83" s="14" t="s">
        <v>63</v>
      </c>
      <c r="C83" s="14" t="s">
        <v>67</v>
      </c>
      <c r="D83" s="14" t="s">
        <v>229</v>
      </c>
      <c r="E83" s="15" t="s">
        <v>7</v>
      </c>
      <c r="F83" s="15" t="s">
        <v>8</v>
      </c>
      <c r="G83" s="15" t="s">
        <v>9</v>
      </c>
      <c r="H83" s="5" t="s">
        <v>377</v>
      </c>
      <c r="I83" s="5" t="s">
        <v>294</v>
      </c>
      <c r="J83" s="15"/>
      <c r="K83" s="17">
        <v>312000</v>
      </c>
      <c r="L83" s="18">
        <v>10</v>
      </c>
      <c r="M83" s="18">
        <v>14.1</v>
      </c>
      <c r="N83" s="16" t="s">
        <v>17</v>
      </c>
      <c r="O83" s="2" t="s">
        <v>379</v>
      </c>
      <c r="P83" s="2">
        <v>10</v>
      </c>
      <c r="Q83" s="2">
        <v>11.6</v>
      </c>
      <c r="R83" s="1" t="str">
        <f t="shared" ref="R83:R89" si="7">IF(OR(L83&lt;P83,M83&lt;Q83),"FAIL","OK")</f>
        <v>OK</v>
      </c>
      <c r="S83" s="1" t="str">
        <f t="shared" ref="S83:S89" si="8">IF(M83&gt;17,"V?","2")</f>
        <v>2</v>
      </c>
    </row>
    <row r="84" spans="1:20" x14ac:dyDescent="0.3">
      <c r="B84" s="1" t="s">
        <v>122</v>
      </c>
      <c r="C84" s="1" t="s">
        <v>146</v>
      </c>
      <c r="D84" s="1" t="s">
        <v>137</v>
      </c>
      <c r="E84" s="2" t="s">
        <v>7</v>
      </c>
      <c r="F84" s="2" t="s">
        <v>8</v>
      </c>
      <c r="G84" s="2" t="s">
        <v>132</v>
      </c>
      <c r="H84" s="5" t="s">
        <v>377</v>
      </c>
      <c r="I84" s="5" t="s">
        <v>294</v>
      </c>
      <c r="J84" s="2"/>
      <c r="K84" s="11">
        <v>292300</v>
      </c>
      <c r="L84" s="3">
        <v>10.6</v>
      </c>
      <c r="M84" s="3">
        <v>15</v>
      </c>
      <c r="N84" s="2">
        <v>2</v>
      </c>
      <c r="O84" s="2" t="s">
        <v>10</v>
      </c>
      <c r="P84" s="2">
        <v>9.8000000000000007</v>
      </c>
      <c r="Q84" s="2">
        <v>11.4</v>
      </c>
      <c r="R84" s="1" t="str">
        <f t="shared" si="7"/>
        <v>OK</v>
      </c>
      <c r="S84" s="1" t="str">
        <f t="shared" si="8"/>
        <v>2</v>
      </c>
    </row>
    <row r="85" spans="1:20" x14ac:dyDescent="0.3">
      <c r="B85" s="14" t="s">
        <v>98</v>
      </c>
      <c r="C85" s="19" t="s">
        <v>121</v>
      </c>
      <c r="D85" s="14" t="s">
        <v>118</v>
      </c>
      <c r="E85" s="15" t="s">
        <v>7</v>
      </c>
      <c r="F85" s="15" t="s">
        <v>8</v>
      </c>
      <c r="G85" s="23" t="s">
        <v>9</v>
      </c>
      <c r="H85" s="5" t="s">
        <v>377</v>
      </c>
      <c r="I85" s="5" t="s">
        <v>294</v>
      </c>
      <c r="J85" s="23"/>
      <c r="K85" s="22">
        <v>300000</v>
      </c>
      <c r="L85" s="21">
        <v>11.3</v>
      </c>
      <c r="M85" s="21">
        <v>18.3</v>
      </c>
      <c r="N85" s="20" t="s">
        <v>12</v>
      </c>
      <c r="O85" s="2" t="s">
        <v>379</v>
      </c>
      <c r="P85" s="2">
        <v>10</v>
      </c>
      <c r="Q85" s="2">
        <v>11.6</v>
      </c>
      <c r="R85" s="1" t="str">
        <f t="shared" si="7"/>
        <v>OK</v>
      </c>
      <c r="S85" s="1" t="str">
        <f t="shared" si="8"/>
        <v>V?</v>
      </c>
    </row>
    <row r="86" spans="1:20" x14ac:dyDescent="0.3">
      <c r="B86" s="1" t="s">
        <v>14</v>
      </c>
      <c r="C86" s="1" t="s">
        <v>346</v>
      </c>
      <c r="D86" s="1" t="s">
        <v>16</v>
      </c>
      <c r="E86" s="2" t="s">
        <v>7</v>
      </c>
      <c r="F86" s="2" t="s">
        <v>8</v>
      </c>
      <c r="G86" s="2" t="s">
        <v>11</v>
      </c>
      <c r="H86" s="5" t="s">
        <v>377</v>
      </c>
      <c r="I86" s="5" t="s">
        <v>294</v>
      </c>
      <c r="J86" s="2"/>
      <c r="K86" s="11">
        <v>185300</v>
      </c>
      <c r="L86" s="3">
        <v>12.7</v>
      </c>
      <c r="M86" s="3">
        <v>20.2</v>
      </c>
      <c r="N86" s="2" t="s">
        <v>17</v>
      </c>
      <c r="O86" s="2" t="s">
        <v>379</v>
      </c>
      <c r="P86" s="2">
        <v>10</v>
      </c>
      <c r="Q86" s="2">
        <v>11.6</v>
      </c>
      <c r="R86" s="1" t="str">
        <f t="shared" si="7"/>
        <v>OK</v>
      </c>
      <c r="S86" s="1" t="str">
        <f t="shared" si="8"/>
        <v>V?</v>
      </c>
    </row>
    <row r="87" spans="1:20" x14ac:dyDescent="0.3">
      <c r="B87" s="14" t="s">
        <v>13</v>
      </c>
      <c r="C87" s="19" t="s">
        <v>97</v>
      </c>
      <c r="D87" s="14" t="s">
        <v>88</v>
      </c>
      <c r="E87" s="15" t="s">
        <v>7</v>
      </c>
      <c r="F87" s="15" t="s">
        <v>8</v>
      </c>
      <c r="G87" s="15" t="s">
        <v>10</v>
      </c>
      <c r="H87" s="5" t="s">
        <v>377</v>
      </c>
      <c r="I87" s="5" t="s">
        <v>294</v>
      </c>
      <c r="J87" s="15"/>
      <c r="K87" s="22">
        <v>276000</v>
      </c>
      <c r="L87" s="21">
        <v>11.1</v>
      </c>
      <c r="M87" s="21">
        <v>17.8</v>
      </c>
      <c r="N87" s="20" t="s">
        <v>12</v>
      </c>
      <c r="O87" s="2" t="s">
        <v>10</v>
      </c>
      <c r="P87" s="2">
        <v>9.8000000000000007</v>
      </c>
      <c r="Q87" s="2">
        <v>11.4</v>
      </c>
      <c r="R87" s="1" t="str">
        <f t="shared" si="7"/>
        <v>OK</v>
      </c>
      <c r="S87" s="1" t="str">
        <f t="shared" si="8"/>
        <v>V?</v>
      </c>
    </row>
    <row r="88" spans="1:20" x14ac:dyDescent="0.3">
      <c r="B88" s="14" t="s">
        <v>13</v>
      </c>
      <c r="C88" s="19" t="s">
        <v>96</v>
      </c>
      <c r="D88" s="14" t="s">
        <v>88</v>
      </c>
      <c r="E88" s="15" t="s">
        <v>7</v>
      </c>
      <c r="F88" s="15" t="s">
        <v>8</v>
      </c>
      <c r="G88" s="15" t="s">
        <v>10</v>
      </c>
      <c r="H88" s="5" t="s">
        <v>377</v>
      </c>
      <c r="I88" s="5" t="s">
        <v>294</v>
      </c>
      <c r="J88" s="15"/>
      <c r="K88" s="17">
        <v>240000</v>
      </c>
      <c r="L88" s="21">
        <v>12</v>
      </c>
      <c r="M88" s="21">
        <v>18</v>
      </c>
      <c r="N88" s="20" t="s">
        <v>12</v>
      </c>
      <c r="O88" s="2" t="s">
        <v>10</v>
      </c>
      <c r="P88" s="2">
        <v>9.8000000000000007</v>
      </c>
      <c r="Q88" s="2">
        <v>11.4</v>
      </c>
      <c r="R88" s="1" t="str">
        <f t="shared" si="7"/>
        <v>OK</v>
      </c>
      <c r="S88" s="1" t="str">
        <f t="shared" si="8"/>
        <v>V?</v>
      </c>
    </row>
    <row r="89" spans="1:20" x14ac:dyDescent="0.3">
      <c r="B89" s="1" t="s">
        <v>14</v>
      </c>
      <c r="C89" s="1" t="s">
        <v>355</v>
      </c>
      <c r="D89" s="1" t="s">
        <v>16</v>
      </c>
      <c r="E89" s="2" t="s">
        <v>7</v>
      </c>
      <c r="F89" s="2" t="s">
        <v>8</v>
      </c>
      <c r="G89" s="2" t="s">
        <v>132</v>
      </c>
      <c r="H89" s="5" t="s">
        <v>377</v>
      </c>
      <c r="I89" s="5" t="s">
        <v>294</v>
      </c>
      <c r="J89" s="2"/>
      <c r="K89" s="11">
        <v>241000</v>
      </c>
      <c r="L89" s="3">
        <v>12</v>
      </c>
      <c r="M89" s="3">
        <v>20</v>
      </c>
      <c r="N89" s="2" t="s">
        <v>17</v>
      </c>
      <c r="O89" s="2" t="s">
        <v>10</v>
      </c>
      <c r="P89" s="2">
        <v>9.8000000000000007</v>
      </c>
      <c r="Q89" s="2">
        <v>11.4</v>
      </c>
      <c r="R89" s="1" t="str">
        <f t="shared" si="7"/>
        <v>OK</v>
      </c>
      <c r="S89" s="1" t="str">
        <f t="shared" si="8"/>
        <v>V?</v>
      </c>
    </row>
    <row r="91" spans="1:20" x14ac:dyDescent="0.3">
      <c r="B91" s="27" t="s">
        <v>406</v>
      </c>
    </row>
    <row r="92" spans="1:20" x14ac:dyDescent="0.3">
      <c r="B92" s="14" t="s">
        <v>295</v>
      </c>
      <c r="C92" s="19" t="s">
        <v>321</v>
      </c>
      <c r="D92" s="14" t="s">
        <v>228</v>
      </c>
      <c r="E92" s="15" t="s">
        <v>7</v>
      </c>
      <c r="F92" s="15" t="s">
        <v>8</v>
      </c>
      <c r="G92" s="23" t="s">
        <v>9</v>
      </c>
      <c r="H92" s="5" t="s">
        <v>377</v>
      </c>
      <c r="I92" s="5" t="s">
        <v>294</v>
      </c>
      <c r="J92" s="23"/>
      <c r="K92" s="22">
        <v>322000</v>
      </c>
      <c r="L92" s="21">
        <v>11.1</v>
      </c>
      <c r="M92" s="21">
        <v>12</v>
      </c>
      <c r="N92" s="20" t="s">
        <v>12</v>
      </c>
      <c r="O92" s="2" t="s">
        <v>379</v>
      </c>
      <c r="P92" s="2">
        <v>10</v>
      </c>
      <c r="Q92" s="2">
        <v>11.6</v>
      </c>
      <c r="R92" s="1" t="str">
        <f>IF(OR(L92&lt;P92,M92&lt;Q92),"FAIL","OK")</f>
        <v>OK</v>
      </c>
      <c r="S92" s="1" t="str">
        <f>IF(M92&gt;17,"V?","2")</f>
        <v>2</v>
      </c>
      <c r="T92" s="4" t="s">
        <v>388</v>
      </c>
    </row>
    <row r="93" spans="1:20" x14ac:dyDescent="0.3">
      <c r="B93" s="4" t="s">
        <v>295</v>
      </c>
      <c r="C93" s="4" t="s">
        <v>319</v>
      </c>
      <c r="D93" s="4" t="s">
        <v>228</v>
      </c>
      <c r="E93" s="6" t="s">
        <v>7</v>
      </c>
      <c r="F93" s="6" t="s">
        <v>8</v>
      </c>
      <c r="G93" s="6" t="s">
        <v>9</v>
      </c>
      <c r="H93" s="5" t="s">
        <v>377</v>
      </c>
      <c r="I93" s="5" t="s">
        <v>294</v>
      </c>
      <c r="J93" s="6"/>
      <c r="K93" s="12">
        <v>290000</v>
      </c>
      <c r="L93" s="8">
        <v>11.8</v>
      </c>
      <c r="M93" s="8">
        <v>12.7</v>
      </c>
      <c r="N93" s="7" t="s">
        <v>12</v>
      </c>
      <c r="O93" s="2" t="s">
        <v>379</v>
      </c>
      <c r="P93" s="2">
        <v>10</v>
      </c>
      <c r="Q93" s="2">
        <v>11.6</v>
      </c>
      <c r="R93" s="1" t="str">
        <f>IF(OR(L93&lt;P93,M93&lt;Q93),"FAIL","OK")</f>
        <v>OK</v>
      </c>
      <c r="S93" s="1" t="str">
        <f>IF(M93&gt;17,"V?","2")</f>
        <v>2</v>
      </c>
      <c r="T93" s="4" t="s">
        <v>388</v>
      </c>
    </row>
    <row r="94" spans="1:20" s="19" customFormat="1" x14ac:dyDescent="0.3">
      <c r="A94" s="1"/>
      <c r="B94" s="14" t="s">
        <v>295</v>
      </c>
      <c r="C94" s="14" t="s">
        <v>322</v>
      </c>
      <c r="D94" s="14" t="s">
        <v>228</v>
      </c>
      <c r="E94" s="15" t="s">
        <v>7</v>
      </c>
      <c r="F94" s="15" t="s">
        <v>8</v>
      </c>
      <c r="G94" s="15" t="s">
        <v>303</v>
      </c>
      <c r="H94" s="5" t="s">
        <v>377</v>
      </c>
      <c r="I94" s="5" t="s">
        <v>294</v>
      </c>
      <c r="J94" s="15"/>
      <c r="K94" s="17">
        <v>322000</v>
      </c>
      <c r="L94" s="18">
        <v>11</v>
      </c>
      <c r="M94" s="18">
        <v>12</v>
      </c>
      <c r="N94" s="16" t="s">
        <v>12</v>
      </c>
      <c r="O94" s="2" t="s">
        <v>10</v>
      </c>
      <c r="P94" s="2">
        <v>9.8000000000000007</v>
      </c>
      <c r="Q94" s="2">
        <v>11.4</v>
      </c>
      <c r="R94" s="1" t="str">
        <f>IF(OR(L94&lt;P94,M94&lt;Q94),"FAIL","OK")</f>
        <v>OK</v>
      </c>
      <c r="S94" s="1" t="str">
        <f>IF(M94&gt;17,"V?","2")</f>
        <v>2</v>
      </c>
      <c r="T94" s="4" t="s">
        <v>388</v>
      </c>
    </row>
    <row r="95" spans="1:20" x14ac:dyDescent="0.3">
      <c r="B95" s="4" t="s">
        <v>295</v>
      </c>
      <c r="C95" s="4" t="s">
        <v>320</v>
      </c>
      <c r="D95" s="4" t="s">
        <v>228</v>
      </c>
      <c r="E95" s="6" t="s">
        <v>7</v>
      </c>
      <c r="F95" s="6" t="s">
        <v>8</v>
      </c>
      <c r="G95" s="6" t="s">
        <v>303</v>
      </c>
      <c r="H95" s="5" t="s">
        <v>377</v>
      </c>
      <c r="I95" s="5" t="s">
        <v>294</v>
      </c>
      <c r="J95" s="6"/>
      <c r="K95" s="12">
        <v>290000</v>
      </c>
      <c r="L95" s="8">
        <v>11.7</v>
      </c>
      <c r="M95" s="8">
        <v>12.7</v>
      </c>
      <c r="N95" s="7" t="s">
        <v>12</v>
      </c>
      <c r="O95" s="2" t="s">
        <v>10</v>
      </c>
      <c r="P95" s="2">
        <v>9.8000000000000007</v>
      </c>
      <c r="Q95" s="2">
        <v>11.4</v>
      </c>
      <c r="R95" s="1" t="str">
        <f>IF(OR(L95&lt;P95,M95&lt;Q95),"FAIL","OK")</f>
        <v>OK</v>
      </c>
      <c r="S95" s="1" t="str">
        <f>IF(M95&gt;17,"V?","2")</f>
        <v>2</v>
      </c>
      <c r="T95" s="4" t="s">
        <v>388</v>
      </c>
    </row>
    <row r="96" spans="1:20" x14ac:dyDescent="0.3">
      <c r="B96" s="1" t="s">
        <v>158</v>
      </c>
      <c r="C96" s="1" t="s">
        <v>187</v>
      </c>
      <c r="E96" s="2" t="s">
        <v>7</v>
      </c>
      <c r="F96" s="2" t="s">
        <v>8</v>
      </c>
      <c r="G96" s="2" t="s">
        <v>10</v>
      </c>
      <c r="H96" s="5" t="s">
        <v>377</v>
      </c>
      <c r="I96" s="5" t="s">
        <v>294</v>
      </c>
      <c r="J96" s="2"/>
      <c r="K96" s="11">
        <v>282000</v>
      </c>
      <c r="L96" s="3">
        <v>11.2</v>
      </c>
      <c r="M96" s="3">
        <v>12</v>
      </c>
      <c r="N96" s="2">
        <v>2</v>
      </c>
      <c r="O96" s="2" t="s">
        <v>10</v>
      </c>
      <c r="P96" s="2">
        <v>9.8000000000000007</v>
      </c>
      <c r="Q96" s="2">
        <v>11.4</v>
      </c>
      <c r="R96" s="1" t="str">
        <f>IF(OR(L96&lt;P96,M96&lt;Q96),"FAIL","OK")</f>
        <v>OK</v>
      </c>
      <c r="S96" s="1" t="str">
        <f>IF(M96&gt;17,"V?","2")</f>
        <v>2</v>
      </c>
      <c r="T96" s="4" t="s">
        <v>388</v>
      </c>
    </row>
  </sheetData>
  <sortState ref="B77:G110">
    <sortCondition ref="E77:E110"/>
    <sortCondition ref="F77:F110"/>
    <sortCondition ref="G77:G110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6"/>
  <sheetViews>
    <sheetView tabSelected="1" workbookViewId="0">
      <selection activeCell="B1" sqref="B1"/>
    </sheetView>
  </sheetViews>
  <sheetFormatPr defaultRowHeight="14.4" x14ac:dyDescent="0.3"/>
  <cols>
    <col min="1" max="1" width="2.6640625" customWidth="1"/>
    <col min="9" max="9" width="5.88671875" customWidth="1"/>
    <col min="10" max="10" width="4.44140625" customWidth="1"/>
  </cols>
  <sheetData>
    <row r="2" spans="2:13" x14ac:dyDescent="0.3">
      <c r="B2" s="28" t="s">
        <v>414</v>
      </c>
    </row>
    <row r="4" spans="2:13" x14ac:dyDescent="0.3">
      <c r="B4" s="28" t="s">
        <v>391</v>
      </c>
      <c r="K4" t="s">
        <v>392</v>
      </c>
    </row>
    <row r="5" spans="2:13" x14ac:dyDescent="0.3">
      <c r="K5" s="42" t="s">
        <v>413</v>
      </c>
      <c r="L5" s="42" t="s">
        <v>4</v>
      </c>
      <c r="M5" s="42" t="s">
        <v>380</v>
      </c>
    </row>
    <row r="6" spans="2:13" x14ac:dyDescent="0.3">
      <c r="K6" s="42" t="s">
        <v>382</v>
      </c>
      <c r="L6" s="42">
        <v>11</v>
      </c>
      <c r="M6" s="42">
        <v>12.7</v>
      </c>
    </row>
    <row r="7" spans="2:13" x14ac:dyDescent="0.3">
      <c r="K7" s="42">
        <v>1</v>
      </c>
      <c r="L7" s="42">
        <v>11.5</v>
      </c>
      <c r="M7" s="42">
        <v>13</v>
      </c>
    </row>
    <row r="8" spans="2:13" x14ac:dyDescent="0.3">
      <c r="K8" s="42">
        <v>2</v>
      </c>
      <c r="L8" s="42">
        <v>12</v>
      </c>
      <c r="M8" s="42">
        <v>13.5</v>
      </c>
    </row>
    <row r="9" spans="2:13" x14ac:dyDescent="0.3">
      <c r="K9" s="42">
        <v>3</v>
      </c>
      <c r="L9" s="42">
        <v>12.5</v>
      </c>
      <c r="M9" s="42">
        <v>14</v>
      </c>
    </row>
    <row r="10" spans="2:13" x14ac:dyDescent="0.3">
      <c r="K10" s="42">
        <v>4</v>
      </c>
      <c r="L10" s="42">
        <v>13</v>
      </c>
      <c r="M10" s="42">
        <v>15</v>
      </c>
    </row>
    <row r="20" spans="2:13" x14ac:dyDescent="0.3">
      <c r="B20" s="28" t="s">
        <v>393</v>
      </c>
      <c r="K20" t="s">
        <v>397</v>
      </c>
    </row>
    <row r="21" spans="2:13" x14ac:dyDescent="0.3">
      <c r="K21" s="42" t="s">
        <v>413</v>
      </c>
      <c r="L21" s="42" t="s">
        <v>4</v>
      </c>
      <c r="M21" s="42" t="s">
        <v>380</v>
      </c>
    </row>
    <row r="22" spans="2:13" x14ac:dyDescent="0.3">
      <c r="K22" s="42" t="s">
        <v>382</v>
      </c>
      <c r="L22" s="42">
        <v>10.8</v>
      </c>
      <c r="M22" s="42">
        <v>12.2</v>
      </c>
    </row>
    <row r="23" spans="2:13" x14ac:dyDescent="0.3">
      <c r="K23" s="42">
        <v>1</v>
      </c>
      <c r="L23" s="42">
        <v>11.5</v>
      </c>
      <c r="M23" s="42">
        <v>13</v>
      </c>
    </row>
    <row r="24" spans="2:13" x14ac:dyDescent="0.3">
      <c r="K24" s="42">
        <v>2</v>
      </c>
      <c r="L24" s="42">
        <v>12</v>
      </c>
      <c r="M24" s="42">
        <v>13.5</v>
      </c>
    </row>
    <row r="25" spans="2:13" x14ac:dyDescent="0.3">
      <c r="K25" s="42">
        <v>3</v>
      </c>
      <c r="L25" s="42">
        <v>12.5</v>
      </c>
      <c r="M25" s="42">
        <v>14</v>
      </c>
    </row>
    <row r="26" spans="2:13" x14ac:dyDescent="0.3">
      <c r="L26" s="42"/>
      <c r="M26" s="42"/>
    </row>
    <row r="27" spans="2:13" x14ac:dyDescent="0.3">
      <c r="L27" s="42"/>
      <c r="M27" s="42"/>
    </row>
    <row r="28" spans="2:13" x14ac:dyDescent="0.3">
      <c r="L28" s="42"/>
      <c r="M28" s="42"/>
    </row>
    <row r="29" spans="2:13" x14ac:dyDescent="0.3">
      <c r="L29" s="42"/>
      <c r="M29" s="42"/>
    </row>
    <row r="30" spans="2:13" x14ac:dyDescent="0.3">
      <c r="L30" s="42"/>
      <c r="M30" s="42"/>
    </row>
    <row r="31" spans="2:13" x14ac:dyDescent="0.3">
      <c r="L31" s="42"/>
      <c r="M31" s="42"/>
    </row>
    <row r="32" spans="2:13" x14ac:dyDescent="0.3">
      <c r="L32" s="42"/>
      <c r="M32" s="42"/>
    </row>
    <row r="33" spans="2:13" x14ac:dyDescent="0.3">
      <c r="L33" s="42"/>
      <c r="M33" s="42"/>
    </row>
    <row r="34" spans="2:13" x14ac:dyDescent="0.3">
      <c r="L34" s="42"/>
      <c r="M34" s="42"/>
    </row>
    <row r="35" spans="2:13" x14ac:dyDescent="0.3">
      <c r="L35" s="42"/>
      <c r="M35" s="42"/>
    </row>
    <row r="36" spans="2:13" x14ac:dyDescent="0.3">
      <c r="L36" s="42"/>
      <c r="M36" s="42"/>
    </row>
    <row r="37" spans="2:13" x14ac:dyDescent="0.3">
      <c r="B37" s="28" t="s">
        <v>396</v>
      </c>
      <c r="K37" t="s">
        <v>400</v>
      </c>
      <c r="L37" s="42"/>
      <c r="M37" s="42"/>
    </row>
    <row r="38" spans="2:13" x14ac:dyDescent="0.3">
      <c r="K38" s="42" t="s">
        <v>413</v>
      </c>
      <c r="L38" s="42" t="s">
        <v>4</v>
      </c>
      <c r="M38" s="42" t="s">
        <v>380</v>
      </c>
    </row>
    <row r="39" spans="2:13" x14ac:dyDescent="0.3">
      <c r="K39" s="42" t="s">
        <v>382</v>
      </c>
      <c r="L39" s="42">
        <v>9.8000000000000007</v>
      </c>
      <c r="M39" s="42">
        <v>11.4</v>
      </c>
    </row>
    <row r="40" spans="2:13" x14ac:dyDescent="0.3">
      <c r="K40" s="42">
        <v>1</v>
      </c>
      <c r="L40" s="42">
        <v>10.8</v>
      </c>
      <c r="M40" s="42">
        <v>12.2</v>
      </c>
    </row>
    <row r="41" spans="2:13" x14ac:dyDescent="0.3">
      <c r="K41" s="42">
        <v>2</v>
      </c>
      <c r="L41" s="42">
        <v>11.5</v>
      </c>
      <c r="M41" s="42">
        <v>12.7</v>
      </c>
    </row>
    <row r="42" spans="2:13" x14ac:dyDescent="0.3">
      <c r="K42" s="42">
        <v>3</v>
      </c>
      <c r="L42" s="42">
        <v>12.5</v>
      </c>
      <c r="M42" s="42">
        <v>15.5</v>
      </c>
    </row>
    <row r="43" spans="2:13" x14ac:dyDescent="0.3">
      <c r="L43" s="42"/>
      <c r="M43" s="42"/>
    </row>
    <row r="44" spans="2:13" x14ac:dyDescent="0.3">
      <c r="K44" t="s">
        <v>401</v>
      </c>
      <c r="L44" s="42"/>
      <c r="M44" s="42"/>
    </row>
    <row r="45" spans="2:13" x14ac:dyDescent="0.3">
      <c r="K45" t="s">
        <v>403</v>
      </c>
      <c r="L45" s="42"/>
      <c r="M45" s="42"/>
    </row>
    <row r="46" spans="2:13" x14ac:dyDescent="0.3">
      <c r="K46" s="42" t="s">
        <v>413</v>
      </c>
      <c r="L46" s="42" t="s">
        <v>4</v>
      </c>
      <c r="M46" s="42" t="s">
        <v>380</v>
      </c>
    </row>
    <row r="47" spans="2:13" x14ac:dyDescent="0.3">
      <c r="K47" s="42" t="s">
        <v>382</v>
      </c>
      <c r="L47" s="42">
        <v>9.5</v>
      </c>
      <c r="M47" s="42">
        <v>11</v>
      </c>
    </row>
    <row r="48" spans="2:13" x14ac:dyDescent="0.3">
      <c r="K48" s="42">
        <v>1</v>
      </c>
      <c r="L48" s="42">
        <v>10.199999999999999</v>
      </c>
      <c r="M48" s="42">
        <v>11.6</v>
      </c>
    </row>
    <row r="49" spans="2:13" x14ac:dyDescent="0.3">
      <c r="K49" s="42">
        <v>2</v>
      </c>
      <c r="L49" s="42">
        <v>11</v>
      </c>
      <c r="M49" s="42">
        <v>12.3</v>
      </c>
    </row>
    <row r="50" spans="2:13" x14ac:dyDescent="0.3">
      <c r="K50" s="42">
        <v>3</v>
      </c>
      <c r="L50" s="42">
        <v>12</v>
      </c>
      <c r="M50" s="42">
        <v>13.8</v>
      </c>
    </row>
    <row r="51" spans="2:13" x14ac:dyDescent="0.3">
      <c r="L51" s="42"/>
      <c r="M51" s="42"/>
    </row>
    <row r="52" spans="2:13" x14ac:dyDescent="0.3">
      <c r="L52" s="42"/>
      <c r="M52" s="42"/>
    </row>
    <row r="53" spans="2:13" x14ac:dyDescent="0.3">
      <c r="L53" s="42"/>
      <c r="M53" s="42"/>
    </row>
    <row r="54" spans="2:13" x14ac:dyDescent="0.3">
      <c r="B54" s="28" t="s">
        <v>396</v>
      </c>
      <c r="K54" t="s">
        <v>398</v>
      </c>
      <c r="L54" s="42"/>
      <c r="M54" s="42"/>
    </row>
    <row r="55" spans="2:13" x14ac:dyDescent="0.3">
      <c r="K55" s="42" t="s">
        <v>413</v>
      </c>
      <c r="L55" s="42" t="s">
        <v>4</v>
      </c>
      <c r="M55" s="42" t="s">
        <v>380</v>
      </c>
    </row>
    <row r="56" spans="2:13" x14ac:dyDescent="0.3">
      <c r="K56" s="42" t="s">
        <v>382</v>
      </c>
      <c r="L56" s="43">
        <v>10</v>
      </c>
      <c r="M56" s="43">
        <v>11.6</v>
      </c>
    </row>
    <row r="57" spans="2:13" x14ac:dyDescent="0.3">
      <c r="K57" s="42">
        <v>1</v>
      </c>
      <c r="L57" s="43">
        <v>10.8</v>
      </c>
      <c r="M57" s="43">
        <v>12.3</v>
      </c>
    </row>
    <row r="58" spans="2:13" x14ac:dyDescent="0.3">
      <c r="K58" s="42">
        <v>2</v>
      </c>
      <c r="L58" s="43">
        <v>11.5</v>
      </c>
      <c r="M58" s="43">
        <v>12.8</v>
      </c>
    </row>
    <row r="59" spans="2:13" x14ac:dyDescent="0.3">
      <c r="K59" s="42">
        <v>3</v>
      </c>
      <c r="L59" s="43">
        <v>12.5</v>
      </c>
      <c r="M59" s="43">
        <v>15.3</v>
      </c>
    </row>
    <row r="60" spans="2:13" x14ac:dyDescent="0.3">
      <c r="L60" s="42"/>
      <c r="M60" s="42"/>
    </row>
    <row r="61" spans="2:13" x14ac:dyDescent="0.3">
      <c r="K61" t="s">
        <v>399</v>
      </c>
      <c r="L61" s="42"/>
      <c r="M61" s="42"/>
    </row>
    <row r="62" spans="2:13" x14ac:dyDescent="0.3">
      <c r="K62" t="s">
        <v>403</v>
      </c>
      <c r="L62" s="42"/>
      <c r="M62" s="42"/>
    </row>
    <row r="63" spans="2:13" x14ac:dyDescent="0.3">
      <c r="K63" s="42" t="s">
        <v>413</v>
      </c>
      <c r="L63" s="42" t="s">
        <v>4</v>
      </c>
      <c r="M63" s="42" t="s">
        <v>380</v>
      </c>
    </row>
    <row r="64" spans="2:13" x14ac:dyDescent="0.3">
      <c r="K64" s="42" t="s">
        <v>382</v>
      </c>
      <c r="L64" s="42">
        <v>9.6999999999999993</v>
      </c>
      <c r="M64" s="42">
        <v>11.2</v>
      </c>
    </row>
    <row r="65" spans="11:13" x14ac:dyDescent="0.3">
      <c r="K65" s="42">
        <v>1</v>
      </c>
      <c r="L65" s="42">
        <v>10.199999999999999</v>
      </c>
      <c r="M65" s="42">
        <v>11.7</v>
      </c>
    </row>
    <row r="66" spans="11:13" x14ac:dyDescent="0.3">
      <c r="K66" s="42">
        <v>2</v>
      </c>
      <c r="L66" s="42">
        <v>11</v>
      </c>
      <c r="M66" s="42">
        <v>12.4</v>
      </c>
    </row>
    <row r="67" spans="11:13" x14ac:dyDescent="0.3">
      <c r="K67" s="42">
        <v>3</v>
      </c>
      <c r="L67" s="42">
        <v>12</v>
      </c>
      <c r="M67" s="42">
        <v>13.8</v>
      </c>
    </row>
    <row r="68" spans="11:13" x14ac:dyDescent="0.3">
      <c r="L68" s="42"/>
      <c r="M68" s="42"/>
    </row>
    <row r="69" spans="11:13" x14ac:dyDescent="0.3">
      <c r="L69" s="42"/>
      <c r="M69" s="42"/>
    </row>
    <row r="70" spans="11:13" x14ac:dyDescent="0.3">
      <c r="L70" s="42"/>
      <c r="M70" s="42"/>
    </row>
    <row r="71" spans="11:13" x14ac:dyDescent="0.3">
      <c r="L71" s="42"/>
      <c r="M71" s="42"/>
    </row>
    <row r="72" spans="11:13" x14ac:dyDescent="0.3">
      <c r="L72" s="42"/>
      <c r="M72" s="42"/>
    </row>
    <row r="73" spans="11:13" x14ac:dyDescent="0.3">
      <c r="L73" s="42"/>
      <c r="M73" s="42"/>
    </row>
    <row r="74" spans="11:13" x14ac:dyDescent="0.3">
      <c r="L74" s="42"/>
      <c r="M74" s="42"/>
    </row>
    <row r="75" spans="11:13" x14ac:dyDescent="0.3">
      <c r="L75" s="42"/>
      <c r="M75" s="42"/>
    </row>
    <row r="76" spans="11:13" x14ac:dyDescent="0.3">
      <c r="L76" s="42"/>
      <c r="M76" s="42"/>
    </row>
  </sheetData>
  <pageMargins left="0.7" right="0.7" top="0.75" bottom="0.75" header="0.3" footer="0.3"/>
  <pageSetup orientation="portrait" r:id="rId1"/>
  <headerFooter>
    <oddFooter>&amp;L&amp;Z&amp;F &amp;A&amp;C&amp;P&amp;R&amp;D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DEER2016</vt:lpstr>
      <vt:lpstr>PGE_65to135</vt:lpstr>
      <vt:lpstr>PGE_135to240</vt:lpstr>
      <vt:lpstr>PGE_240+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2016-02-10T20:50:27Z</dcterms:created>
  <dcterms:modified xsi:type="dcterms:W3CDTF">2016-07-11T16:37:46Z</dcterms:modified>
</cp:coreProperties>
</file>