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2="http://schemas.microsoft.com/office/spreadsheetml/2015/revision2" mc:Ignorable="x15 xr2">
  <fileVersion appName="xl" lastEdited="7" lowestEdited="7" rupBuild="184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Projects\DEER1719\Window\"/>
    </mc:Choice>
  </mc:AlternateContent>
  <bookViews>
    <workbookView xWindow="0" yWindow="0" windowWidth="46020" windowHeight="17355" xr2:uid="{74ED7A3B-BCD7-4E0B-B7D5-3F08BB130528}"/>
  </bookViews>
  <sheets>
    <sheet name="Intro" sheetId="5" r:id="rId1"/>
    <sheet name="meas_impacts_wtd" sheetId="2" r:id="rId2"/>
    <sheet name="EnergyImpact" sheetId="3" r:id="rId3"/>
    <sheet name="Review" sheetId="4" r:id="rId4"/>
    <sheet name="Map" sheetId="1" r:id="rId5"/>
  </sheets>
  <definedNames>
    <definedName name="_xlnm._FilterDatabase" localSheetId="1" hidden="1">meas_impacts_wtd!$A$1:$BE$519</definedName>
  </definedNames>
  <calcPr calcId="171027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6" i="4" l="1"/>
  <c r="E519" i="3" l="1"/>
  <c r="E518" i="3"/>
  <c r="E517" i="3"/>
  <c r="E516" i="3"/>
  <c r="E515" i="3"/>
  <c r="E514" i="3"/>
  <c r="E513" i="3"/>
  <c r="E512" i="3"/>
  <c r="E511" i="3"/>
  <c r="E510" i="3"/>
  <c r="E509" i="3"/>
  <c r="E508" i="3"/>
  <c r="E507" i="3"/>
  <c r="E506" i="3"/>
  <c r="E505" i="3"/>
  <c r="E504" i="3"/>
  <c r="E503" i="3"/>
  <c r="E502" i="3"/>
  <c r="E501" i="3"/>
  <c r="E500" i="3"/>
  <c r="E499" i="3"/>
  <c r="E498" i="3"/>
  <c r="E497" i="3"/>
  <c r="E496" i="3"/>
  <c r="E495" i="3"/>
  <c r="E494" i="3"/>
  <c r="E493" i="3"/>
  <c r="E492" i="3"/>
  <c r="E491" i="3"/>
  <c r="E490" i="3"/>
  <c r="E489" i="3"/>
  <c r="E488" i="3"/>
  <c r="E487" i="3"/>
  <c r="E486" i="3"/>
  <c r="E485" i="3"/>
  <c r="E484" i="3"/>
  <c r="E483" i="3"/>
  <c r="E482" i="3"/>
  <c r="E481" i="3"/>
  <c r="E480" i="3"/>
  <c r="E479" i="3"/>
  <c r="E478" i="3"/>
  <c r="E477" i="3"/>
  <c r="E476" i="3"/>
  <c r="E475" i="3"/>
  <c r="E474" i="3"/>
  <c r="E473" i="3"/>
  <c r="E472" i="3"/>
  <c r="E471" i="3"/>
  <c r="E470" i="3"/>
  <c r="E469" i="3"/>
  <c r="E468" i="3"/>
  <c r="E467" i="3"/>
  <c r="E466" i="3"/>
  <c r="E465" i="3"/>
  <c r="E464" i="3"/>
  <c r="E463" i="3"/>
  <c r="E462" i="3"/>
  <c r="E461" i="3"/>
  <c r="E460" i="3"/>
  <c r="E459" i="3"/>
  <c r="E458" i="3"/>
  <c r="E457" i="3"/>
  <c r="E456" i="3"/>
  <c r="E455" i="3"/>
  <c r="E454" i="3"/>
  <c r="E453" i="3"/>
  <c r="E452" i="3"/>
  <c r="E451" i="3"/>
  <c r="E450" i="3"/>
  <c r="E449" i="3"/>
  <c r="E448" i="3"/>
  <c r="E447" i="3"/>
  <c r="E446" i="3"/>
  <c r="E445" i="3"/>
  <c r="E444" i="3"/>
  <c r="E443" i="3"/>
  <c r="E442" i="3"/>
  <c r="E441" i="3"/>
  <c r="E440" i="3"/>
  <c r="E439" i="3"/>
  <c r="E438" i="3"/>
  <c r="E437" i="3"/>
  <c r="E436" i="3"/>
  <c r="E435" i="3"/>
  <c r="E434" i="3"/>
  <c r="E433" i="3"/>
  <c r="E432" i="3"/>
  <c r="E431" i="3"/>
  <c r="E430" i="3"/>
  <c r="E429" i="3"/>
  <c r="E428" i="3"/>
  <c r="E427" i="3"/>
  <c r="E426" i="3"/>
  <c r="E425" i="3"/>
  <c r="E424" i="3"/>
  <c r="E423" i="3"/>
  <c r="E422" i="3"/>
  <c r="E421" i="3"/>
  <c r="E420" i="3"/>
  <c r="E419" i="3"/>
  <c r="E418" i="3"/>
  <c r="E417" i="3"/>
  <c r="E416" i="3"/>
  <c r="E415" i="3"/>
  <c r="E414" i="3"/>
  <c r="E413" i="3"/>
  <c r="E412" i="3"/>
  <c r="E411" i="3"/>
  <c r="E410" i="3"/>
  <c r="E409" i="3"/>
  <c r="E408" i="3"/>
  <c r="E407" i="3"/>
  <c r="E406" i="3"/>
  <c r="E405" i="3"/>
  <c r="E404" i="3"/>
  <c r="E403" i="3"/>
  <c r="E402" i="3"/>
  <c r="E401" i="3"/>
  <c r="E400" i="3"/>
  <c r="E399" i="3"/>
  <c r="E398" i="3"/>
  <c r="E397" i="3"/>
  <c r="E396" i="3"/>
  <c r="E395" i="3"/>
  <c r="E394" i="3"/>
  <c r="E393" i="3"/>
  <c r="E392" i="3"/>
  <c r="E391" i="3"/>
  <c r="E390" i="3"/>
  <c r="E389" i="3"/>
  <c r="E388" i="3"/>
  <c r="E387" i="3"/>
  <c r="E386" i="3"/>
  <c r="E385" i="3"/>
  <c r="E384" i="3"/>
  <c r="E383" i="3"/>
  <c r="E382" i="3"/>
  <c r="E381" i="3"/>
  <c r="E380" i="3"/>
  <c r="E379" i="3"/>
  <c r="E378" i="3"/>
  <c r="E377" i="3"/>
  <c r="E376" i="3"/>
  <c r="E375" i="3"/>
  <c r="E374" i="3"/>
  <c r="E373" i="3"/>
  <c r="E372" i="3"/>
  <c r="E371" i="3"/>
  <c r="E370" i="3"/>
  <c r="E369" i="3"/>
  <c r="E368" i="3"/>
  <c r="E367" i="3"/>
  <c r="E366" i="3"/>
  <c r="E365" i="3"/>
  <c r="E364" i="3"/>
  <c r="E363" i="3"/>
  <c r="E362" i="3"/>
  <c r="E361" i="3"/>
  <c r="E360" i="3"/>
  <c r="E359" i="3"/>
  <c r="E358" i="3"/>
  <c r="E357" i="3"/>
  <c r="E356" i="3"/>
  <c r="E355" i="3"/>
  <c r="E354" i="3"/>
  <c r="E353" i="3"/>
  <c r="E352" i="3"/>
  <c r="E351" i="3"/>
  <c r="E350" i="3"/>
  <c r="E349" i="3"/>
  <c r="E348" i="3"/>
  <c r="E347" i="3"/>
  <c r="E346" i="3"/>
  <c r="E345" i="3"/>
  <c r="E344" i="3"/>
  <c r="E343" i="3"/>
  <c r="E342" i="3"/>
  <c r="E341" i="3"/>
  <c r="E340" i="3"/>
  <c r="E339" i="3"/>
  <c r="E338" i="3"/>
  <c r="E337" i="3"/>
  <c r="E336" i="3"/>
  <c r="E335" i="3"/>
  <c r="E334" i="3"/>
  <c r="E333" i="3"/>
  <c r="E332" i="3"/>
  <c r="E331" i="3"/>
  <c r="E330" i="3"/>
  <c r="E329" i="3"/>
  <c r="E328" i="3"/>
  <c r="E327" i="3"/>
  <c r="E326" i="3"/>
  <c r="E325" i="3"/>
  <c r="E324" i="3"/>
  <c r="E323" i="3"/>
  <c r="E322" i="3"/>
  <c r="E321" i="3"/>
  <c r="E320" i="3"/>
  <c r="E319" i="3"/>
  <c r="E318" i="3"/>
  <c r="E317" i="3"/>
  <c r="E316" i="3"/>
  <c r="E315" i="3"/>
  <c r="E314" i="3"/>
  <c r="E313" i="3"/>
  <c r="E312" i="3"/>
  <c r="E311" i="3"/>
  <c r="E310" i="3"/>
  <c r="E309" i="3"/>
  <c r="E308" i="3"/>
  <c r="E307" i="3"/>
  <c r="E306" i="3"/>
  <c r="E305" i="3"/>
  <c r="E304" i="3"/>
  <c r="E303" i="3"/>
  <c r="E302" i="3"/>
  <c r="E301" i="3"/>
  <c r="E300" i="3"/>
  <c r="E299" i="3"/>
  <c r="E298" i="3"/>
  <c r="E297" i="3"/>
  <c r="E296" i="3"/>
  <c r="E295" i="3"/>
  <c r="E294" i="3"/>
  <c r="E293" i="3"/>
  <c r="E292" i="3"/>
  <c r="E291" i="3"/>
  <c r="E290" i="3"/>
  <c r="E289" i="3"/>
  <c r="E288" i="3"/>
  <c r="E287" i="3"/>
  <c r="E286" i="3"/>
  <c r="E285" i="3"/>
  <c r="E284" i="3"/>
  <c r="E283" i="3"/>
  <c r="E282" i="3"/>
  <c r="E281" i="3"/>
  <c r="E280" i="3"/>
  <c r="E279" i="3"/>
  <c r="E278" i="3"/>
  <c r="E277" i="3"/>
  <c r="E276" i="3"/>
  <c r="E275" i="3"/>
  <c r="E274" i="3"/>
  <c r="E273" i="3"/>
  <c r="E272" i="3"/>
  <c r="E271" i="3"/>
  <c r="E270" i="3"/>
  <c r="E269" i="3"/>
  <c r="E268" i="3"/>
  <c r="E267" i="3"/>
  <c r="E266" i="3"/>
  <c r="E265" i="3"/>
  <c r="E264" i="3"/>
  <c r="E263" i="3"/>
  <c r="E262" i="3"/>
  <c r="E261" i="3"/>
  <c r="E260" i="3"/>
  <c r="E259" i="3"/>
  <c r="E258" i="3"/>
  <c r="E257" i="3"/>
  <c r="E256" i="3"/>
  <c r="E255" i="3"/>
  <c r="E254" i="3"/>
  <c r="E253" i="3"/>
  <c r="E252" i="3"/>
  <c r="E251" i="3"/>
  <c r="E250" i="3"/>
  <c r="E249" i="3"/>
  <c r="E248" i="3"/>
  <c r="E247" i="3"/>
  <c r="E246" i="3"/>
  <c r="E245" i="3"/>
  <c r="E244" i="3"/>
  <c r="E243" i="3"/>
  <c r="E242" i="3"/>
  <c r="E241" i="3"/>
  <c r="E240" i="3"/>
  <c r="E239" i="3"/>
  <c r="E238" i="3"/>
  <c r="E237" i="3"/>
  <c r="E236" i="3"/>
  <c r="E235" i="3"/>
  <c r="E234" i="3"/>
  <c r="E233" i="3"/>
  <c r="E232" i="3"/>
  <c r="E231" i="3"/>
  <c r="E230" i="3"/>
  <c r="E229" i="3"/>
  <c r="E228" i="3"/>
  <c r="E227" i="3"/>
  <c r="E226" i="3"/>
  <c r="E225" i="3"/>
  <c r="E224" i="3"/>
  <c r="E223" i="3"/>
  <c r="E222" i="3"/>
  <c r="E221" i="3"/>
  <c r="E220" i="3"/>
  <c r="E219" i="3"/>
  <c r="E218" i="3"/>
  <c r="E217" i="3"/>
  <c r="E216" i="3"/>
  <c r="E215" i="3"/>
  <c r="E214" i="3"/>
  <c r="E213" i="3"/>
  <c r="E212" i="3"/>
  <c r="E211" i="3"/>
  <c r="E210" i="3"/>
  <c r="E209" i="3"/>
  <c r="E208" i="3"/>
  <c r="E207" i="3"/>
  <c r="E206" i="3"/>
  <c r="E205" i="3"/>
  <c r="E204" i="3"/>
  <c r="E203" i="3"/>
  <c r="E202" i="3"/>
  <c r="E201" i="3"/>
  <c r="E200" i="3"/>
  <c r="E199" i="3"/>
  <c r="E198" i="3"/>
  <c r="E197" i="3"/>
  <c r="E196" i="3"/>
  <c r="E195" i="3"/>
  <c r="E194" i="3"/>
  <c r="E193" i="3"/>
  <c r="E192" i="3"/>
  <c r="E191" i="3"/>
  <c r="E190" i="3"/>
  <c r="E189" i="3"/>
  <c r="E188" i="3"/>
  <c r="E187" i="3"/>
  <c r="E186" i="3"/>
  <c r="E185" i="3"/>
  <c r="E184" i="3"/>
  <c r="E183" i="3"/>
  <c r="E182" i="3"/>
  <c r="E181" i="3"/>
  <c r="E180" i="3"/>
  <c r="E179" i="3"/>
  <c r="E178" i="3"/>
  <c r="E177" i="3"/>
  <c r="E176" i="3"/>
  <c r="E175" i="3"/>
  <c r="E174" i="3"/>
  <c r="E173" i="3"/>
  <c r="E172" i="3"/>
  <c r="E171" i="3"/>
  <c r="E170" i="3"/>
  <c r="E169" i="3"/>
  <c r="E168" i="3"/>
  <c r="E167" i="3"/>
  <c r="E166" i="3"/>
  <c r="E165" i="3"/>
  <c r="E164" i="3"/>
  <c r="E163" i="3"/>
  <c r="E162" i="3"/>
  <c r="E161" i="3"/>
  <c r="E160" i="3"/>
  <c r="E159" i="3"/>
  <c r="E158" i="3"/>
  <c r="E157" i="3"/>
  <c r="E156" i="3"/>
  <c r="E155" i="3"/>
  <c r="E154" i="3"/>
  <c r="E153" i="3"/>
  <c r="E152" i="3"/>
  <c r="E151" i="3"/>
  <c r="E150" i="3"/>
  <c r="E149" i="3"/>
  <c r="E148" i="3"/>
  <c r="E147" i="3"/>
  <c r="E146" i="3"/>
  <c r="E145" i="3"/>
  <c r="E144" i="3"/>
  <c r="E143" i="3"/>
  <c r="E142" i="3"/>
  <c r="E141" i="3"/>
  <c r="E140" i="3"/>
  <c r="E139" i="3"/>
  <c r="E138" i="3"/>
  <c r="E137" i="3"/>
  <c r="E136" i="3"/>
  <c r="E135" i="3"/>
  <c r="E134" i="3"/>
  <c r="E133" i="3"/>
  <c r="E132" i="3"/>
  <c r="E131" i="3"/>
  <c r="E130" i="3"/>
  <c r="E129" i="3"/>
  <c r="E128" i="3"/>
  <c r="E127" i="3"/>
  <c r="E126" i="3"/>
  <c r="E125" i="3"/>
  <c r="E124" i="3"/>
  <c r="E123" i="3"/>
  <c r="E122" i="3"/>
  <c r="E121" i="3"/>
  <c r="E120" i="3"/>
  <c r="E119" i="3"/>
  <c r="E118" i="3"/>
  <c r="E117" i="3"/>
  <c r="E116" i="3"/>
  <c r="E115" i="3"/>
  <c r="E114" i="3"/>
  <c r="E113" i="3"/>
  <c r="E112" i="3"/>
  <c r="E111" i="3"/>
  <c r="E110" i="3"/>
  <c r="E109" i="3"/>
  <c r="E108" i="3"/>
  <c r="E107" i="3"/>
  <c r="E106" i="3"/>
  <c r="E105" i="3"/>
  <c r="E104" i="3"/>
  <c r="E103" i="3"/>
  <c r="E102" i="3"/>
  <c r="E101" i="3"/>
  <c r="E100" i="3"/>
  <c r="E99" i="3"/>
  <c r="E98" i="3"/>
  <c r="E97" i="3"/>
  <c r="E96" i="3"/>
  <c r="E95" i="3"/>
  <c r="E94" i="3"/>
  <c r="E93" i="3"/>
  <c r="E92" i="3"/>
  <c r="E91" i="3"/>
  <c r="E90" i="3"/>
  <c r="E89" i="3"/>
  <c r="E88" i="3"/>
  <c r="E87" i="3"/>
  <c r="E86" i="3"/>
  <c r="E85" i="3"/>
  <c r="E84" i="3"/>
  <c r="E83" i="3"/>
  <c r="E82" i="3"/>
  <c r="E81" i="3"/>
  <c r="E80" i="3"/>
  <c r="E79" i="3"/>
  <c r="E78" i="3"/>
  <c r="E77" i="3"/>
  <c r="E76" i="3"/>
  <c r="E75" i="3"/>
  <c r="E74" i="3"/>
  <c r="E73" i="3"/>
  <c r="E72" i="3"/>
  <c r="E71" i="3"/>
  <c r="E70" i="3"/>
  <c r="E69" i="3"/>
  <c r="E68" i="3"/>
  <c r="E67" i="3"/>
  <c r="E66" i="3"/>
  <c r="E65" i="3"/>
  <c r="E64" i="3"/>
  <c r="E63" i="3"/>
  <c r="E62" i="3"/>
  <c r="E61" i="3"/>
  <c r="E60" i="3"/>
  <c r="E59" i="3"/>
  <c r="E58" i="3"/>
  <c r="E57" i="3"/>
  <c r="E56" i="3"/>
  <c r="E55" i="3"/>
  <c r="E54" i="3"/>
  <c r="E53" i="3"/>
  <c r="E52" i="3"/>
  <c r="E51" i="3"/>
  <c r="E50" i="3"/>
  <c r="E49" i="3"/>
  <c r="E48" i="3"/>
  <c r="E47" i="3"/>
  <c r="E46" i="3"/>
  <c r="E45" i="3"/>
  <c r="E44" i="3"/>
  <c r="E43" i="3"/>
  <c r="E42" i="3"/>
  <c r="E41" i="3"/>
  <c r="E40" i="3"/>
  <c r="E39" i="3"/>
  <c r="E38" i="3"/>
  <c r="E37" i="3"/>
  <c r="E36" i="3"/>
  <c r="E35" i="3"/>
  <c r="E34" i="3"/>
  <c r="E33" i="3"/>
  <c r="E32" i="3"/>
  <c r="E31" i="3"/>
  <c r="E30" i="3"/>
  <c r="E29" i="3"/>
  <c r="E28" i="3"/>
  <c r="E27" i="3"/>
  <c r="E26" i="3"/>
  <c r="E25" i="3"/>
  <c r="E24" i="3"/>
  <c r="E23" i="3"/>
  <c r="E22" i="3"/>
  <c r="E21" i="3"/>
  <c r="E20" i="3"/>
  <c r="E19" i="3"/>
  <c r="E18" i="3"/>
  <c r="E17" i="3"/>
  <c r="E16" i="3"/>
  <c r="E15" i="3"/>
  <c r="E14" i="3"/>
  <c r="E13" i="3"/>
  <c r="E12" i="3"/>
  <c r="E11" i="3"/>
  <c r="E10" i="3"/>
  <c r="E9" i="3"/>
  <c r="E8" i="3"/>
  <c r="E7" i="3"/>
  <c r="E6" i="3"/>
  <c r="E5" i="3"/>
  <c r="E4" i="3"/>
  <c r="E3" i="3"/>
  <c r="G4" i="4"/>
  <c r="G5" i="4"/>
  <c r="G3" i="4" s="1"/>
  <c r="E2" i="3"/>
  <c r="BE519" i="2"/>
  <c r="BE518" i="2"/>
  <c r="BE517" i="2"/>
  <c r="BE516" i="2"/>
  <c r="BE515" i="2"/>
  <c r="BE514" i="2"/>
  <c r="BE513" i="2"/>
  <c r="BE512" i="2"/>
  <c r="BE511" i="2"/>
  <c r="BE510" i="2"/>
  <c r="BE509" i="2"/>
  <c r="BE508" i="2"/>
  <c r="BE507" i="2"/>
  <c r="BE506" i="2"/>
  <c r="BE505" i="2"/>
  <c r="BE504" i="2"/>
  <c r="BE503" i="2"/>
  <c r="BE502" i="2"/>
  <c r="BE501" i="2"/>
  <c r="BE500" i="2"/>
  <c r="BE499" i="2"/>
  <c r="BE498" i="2"/>
  <c r="BE497" i="2"/>
  <c r="BE496" i="2"/>
  <c r="BE495" i="2"/>
  <c r="BE494" i="2"/>
  <c r="BE493" i="2"/>
  <c r="BE492" i="2"/>
  <c r="BE491" i="2"/>
  <c r="BE490" i="2"/>
  <c r="BE489" i="2"/>
  <c r="BE488" i="2"/>
  <c r="BE487" i="2"/>
  <c r="BE486" i="2"/>
  <c r="BE485" i="2"/>
  <c r="BE484" i="2"/>
  <c r="BE483" i="2"/>
  <c r="BE482" i="2"/>
  <c r="BE481" i="2"/>
  <c r="BE480" i="2"/>
  <c r="BE479" i="2"/>
  <c r="BE478" i="2"/>
  <c r="BE477" i="2"/>
  <c r="BE476" i="2"/>
  <c r="BE475" i="2"/>
  <c r="BE474" i="2"/>
  <c r="BE473" i="2"/>
  <c r="BE472" i="2"/>
  <c r="BE471" i="2"/>
  <c r="BE470" i="2"/>
  <c r="BE469" i="2"/>
  <c r="BE468" i="2"/>
  <c r="BE467" i="2"/>
  <c r="BE466" i="2"/>
  <c r="BE465" i="2"/>
  <c r="BE464" i="2"/>
  <c r="BE463" i="2"/>
  <c r="BE462" i="2"/>
  <c r="BE461" i="2"/>
  <c r="BE460" i="2"/>
  <c r="BE459" i="2"/>
  <c r="BE458" i="2"/>
  <c r="BE457" i="2"/>
  <c r="BE456" i="2"/>
  <c r="BE455" i="2"/>
  <c r="BE454" i="2"/>
  <c r="BE453" i="2"/>
  <c r="BE452" i="2"/>
  <c r="BE451" i="2"/>
  <c r="BE450" i="2"/>
  <c r="BE449" i="2"/>
  <c r="BE448" i="2"/>
  <c r="BE447" i="2"/>
  <c r="BE446" i="2"/>
  <c r="BE445" i="2"/>
  <c r="BE444" i="2"/>
  <c r="BE443" i="2"/>
  <c r="BE442" i="2"/>
  <c r="BE441" i="2"/>
  <c r="BE440" i="2"/>
  <c r="BE439" i="2"/>
  <c r="BE438" i="2"/>
  <c r="BE437" i="2"/>
  <c r="BE436" i="2"/>
  <c r="BE435" i="2"/>
  <c r="BE434" i="2"/>
  <c r="BE433" i="2"/>
  <c r="BE432" i="2"/>
  <c r="BE431" i="2"/>
  <c r="BE430" i="2"/>
  <c r="BE429" i="2"/>
  <c r="BE428" i="2"/>
  <c r="BE427" i="2"/>
  <c r="BE426" i="2"/>
  <c r="BE425" i="2"/>
  <c r="BE424" i="2"/>
  <c r="BE423" i="2"/>
  <c r="BE422" i="2"/>
  <c r="BE421" i="2"/>
  <c r="BE420" i="2"/>
  <c r="BE419" i="2"/>
  <c r="BE418" i="2"/>
  <c r="BE417" i="2"/>
  <c r="BE416" i="2"/>
  <c r="BE415" i="2"/>
  <c r="BE414" i="2"/>
  <c r="BE413" i="2"/>
  <c r="BE412" i="2"/>
  <c r="BE411" i="2"/>
  <c r="BE410" i="2"/>
  <c r="BE409" i="2"/>
  <c r="BE408" i="2"/>
  <c r="BE407" i="2"/>
  <c r="BE406" i="2"/>
  <c r="BE405" i="2"/>
  <c r="BE404" i="2"/>
  <c r="BE403" i="2"/>
  <c r="BE402" i="2"/>
  <c r="BE401" i="2"/>
  <c r="BE400" i="2"/>
  <c r="BE399" i="2"/>
  <c r="BE398" i="2"/>
  <c r="BE397" i="2"/>
  <c r="BE396" i="2"/>
  <c r="BE395" i="2"/>
  <c r="BE394" i="2"/>
  <c r="BE393" i="2"/>
  <c r="BE392" i="2"/>
  <c r="BE391" i="2"/>
  <c r="BE390" i="2"/>
  <c r="BE389" i="2"/>
  <c r="BE388" i="2"/>
  <c r="BE387" i="2"/>
  <c r="BE386" i="2"/>
  <c r="BE385" i="2"/>
  <c r="BE384" i="2"/>
  <c r="BE383" i="2"/>
  <c r="BE382" i="2"/>
  <c r="BE381" i="2"/>
  <c r="BE380" i="2"/>
  <c r="BE379" i="2"/>
  <c r="BE378" i="2"/>
  <c r="BE377" i="2"/>
  <c r="BE376" i="2"/>
  <c r="BE375" i="2"/>
  <c r="BE374" i="2"/>
  <c r="BE373" i="2"/>
  <c r="BE372" i="2"/>
  <c r="BE371" i="2"/>
  <c r="BE370" i="2"/>
  <c r="BE369" i="2"/>
  <c r="BE368" i="2"/>
  <c r="BE367" i="2"/>
  <c r="BE366" i="2"/>
  <c r="BE365" i="2"/>
  <c r="BE364" i="2"/>
  <c r="BE363" i="2"/>
  <c r="BE362" i="2"/>
  <c r="BE361" i="2"/>
  <c r="BE360" i="2"/>
  <c r="BE359" i="2"/>
  <c r="BE358" i="2"/>
  <c r="BE357" i="2"/>
  <c r="BE356" i="2"/>
  <c r="BE355" i="2"/>
  <c r="BE354" i="2"/>
  <c r="BE353" i="2"/>
  <c r="BE352" i="2"/>
  <c r="BE351" i="2"/>
  <c r="BE350" i="2"/>
  <c r="BE349" i="2"/>
  <c r="BE348" i="2"/>
  <c r="BE347" i="2"/>
  <c r="BE346" i="2"/>
  <c r="BE345" i="2"/>
  <c r="BE344" i="2"/>
  <c r="BE343" i="2"/>
  <c r="BE342" i="2"/>
  <c r="BE341" i="2"/>
  <c r="BE340" i="2"/>
  <c r="BE339" i="2"/>
  <c r="BE338" i="2"/>
  <c r="BE337" i="2"/>
  <c r="BE336" i="2"/>
  <c r="BE335" i="2"/>
  <c r="BE334" i="2"/>
  <c r="BE333" i="2"/>
  <c r="BE332" i="2"/>
  <c r="BE331" i="2"/>
  <c r="BE330" i="2"/>
  <c r="BE329" i="2"/>
  <c r="BE328" i="2"/>
  <c r="BE327" i="2"/>
  <c r="BE326" i="2"/>
  <c r="BE325" i="2"/>
  <c r="BE324" i="2"/>
  <c r="BE323" i="2"/>
  <c r="BE322" i="2"/>
  <c r="BE321" i="2"/>
  <c r="BE320" i="2"/>
  <c r="BE319" i="2"/>
  <c r="BE318" i="2"/>
  <c r="BE317" i="2"/>
  <c r="BE316" i="2"/>
  <c r="BE315" i="2"/>
  <c r="BE314" i="2"/>
  <c r="BE313" i="2"/>
  <c r="BE312" i="2"/>
  <c r="BE311" i="2"/>
  <c r="BE310" i="2"/>
  <c r="BE309" i="2"/>
  <c r="BE308" i="2"/>
  <c r="BE307" i="2"/>
  <c r="BE306" i="2"/>
  <c r="BE305" i="2"/>
  <c r="BE304" i="2"/>
  <c r="BE303" i="2"/>
  <c r="BE302" i="2"/>
  <c r="BE301" i="2"/>
  <c r="BE300" i="2"/>
  <c r="BE299" i="2"/>
  <c r="BE298" i="2"/>
  <c r="BE297" i="2"/>
  <c r="BE296" i="2"/>
  <c r="BE295" i="2"/>
  <c r="BE294" i="2"/>
  <c r="BE293" i="2"/>
  <c r="BE292" i="2"/>
  <c r="BE291" i="2"/>
  <c r="BE290" i="2"/>
  <c r="BE289" i="2"/>
  <c r="BE288" i="2"/>
  <c r="BE287" i="2"/>
  <c r="BE286" i="2"/>
  <c r="BE285" i="2"/>
  <c r="BE284" i="2"/>
  <c r="BE283" i="2"/>
  <c r="BE282" i="2"/>
  <c r="BE281" i="2"/>
  <c r="BE280" i="2"/>
  <c r="BE279" i="2"/>
  <c r="BE278" i="2"/>
  <c r="BE277" i="2"/>
  <c r="BE276" i="2"/>
  <c r="BE275" i="2"/>
  <c r="BE274" i="2"/>
  <c r="BE273" i="2"/>
  <c r="BE272" i="2"/>
  <c r="BE271" i="2"/>
  <c r="BE270" i="2"/>
  <c r="BE269" i="2"/>
  <c r="BE268" i="2"/>
  <c r="BE267" i="2"/>
  <c r="BE266" i="2"/>
  <c r="BE265" i="2"/>
  <c r="BE264" i="2"/>
  <c r="BE263" i="2"/>
  <c r="BE262" i="2"/>
  <c r="BE261" i="2"/>
  <c r="BE260" i="2"/>
  <c r="BE259" i="2"/>
  <c r="BE258" i="2"/>
  <c r="BE257" i="2"/>
  <c r="BE256" i="2"/>
  <c r="BE255" i="2"/>
  <c r="BE254" i="2"/>
  <c r="BE253" i="2"/>
  <c r="BE252" i="2"/>
  <c r="BE251" i="2"/>
  <c r="BE250" i="2"/>
  <c r="BE249" i="2"/>
  <c r="BE248" i="2"/>
  <c r="BE247" i="2"/>
  <c r="BE246" i="2"/>
  <c r="BE245" i="2"/>
  <c r="BE244" i="2"/>
  <c r="BE243" i="2"/>
  <c r="BE242" i="2"/>
  <c r="BE241" i="2"/>
  <c r="BE240" i="2"/>
  <c r="BE239" i="2"/>
  <c r="BE238" i="2"/>
  <c r="BE237" i="2"/>
  <c r="BE236" i="2"/>
  <c r="BE235" i="2"/>
  <c r="BE234" i="2"/>
  <c r="BE233" i="2"/>
  <c r="BE232" i="2"/>
  <c r="BE231" i="2"/>
  <c r="BE230" i="2"/>
  <c r="BE229" i="2"/>
  <c r="BE228" i="2"/>
  <c r="BE227" i="2"/>
  <c r="BE226" i="2"/>
  <c r="BE225" i="2"/>
  <c r="BE224" i="2"/>
  <c r="BE223" i="2"/>
  <c r="BE222" i="2"/>
  <c r="BE221" i="2"/>
  <c r="BE220" i="2"/>
  <c r="BE219" i="2"/>
  <c r="BE218" i="2"/>
  <c r="BE217" i="2"/>
  <c r="BE216" i="2"/>
  <c r="BE215" i="2"/>
  <c r="BE214" i="2"/>
  <c r="BE213" i="2"/>
  <c r="BE212" i="2"/>
  <c r="BE211" i="2"/>
  <c r="BE210" i="2"/>
  <c r="BE209" i="2"/>
  <c r="BE208" i="2"/>
  <c r="BE207" i="2"/>
  <c r="BE206" i="2"/>
  <c r="BE205" i="2"/>
  <c r="BE204" i="2"/>
  <c r="BE203" i="2"/>
  <c r="BE202" i="2"/>
  <c r="BE201" i="2"/>
  <c r="BE200" i="2"/>
  <c r="BE199" i="2"/>
  <c r="BE198" i="2"/>
  <c r="BE197" i="2"/>
  <c r="BE196" i="2"/>
  <c r="BE195" i="2"/>
  <c r="BE194" i="2"/>
  <c r="BE193" i="2"/>
  <c r="BE192" i="2"/>
  <c r="BE191" i="2"/>
  <c r="BE190" i="2"/>
  <c r="BE189" i="2"/>
  <c r="BE188" i="2"/>
  <c r="BE187" i="2"/>
  <c r="BE186" i="2"/>
  <c r="BE185" i="2"/>
  <c r="BE184" i="2"/>
  <c r="BE183" i="2"/>
  <c r="BE182" i="2"/>
  <c r="BE181" i="2"/>
  <c r="BE180" i="2"/>
  <c r="BE179" i="2"/>
  <c r="BE178" i="2"/>
  <c r="BE177" i="2"/>
  <c r="BE176" i="2"/>
  <c r="BE175" i="2"/>
  <c r="BE174" i="2"/>
  <c r="BE173" i="2"/>
  <c r="BE172" i="2"/>
  <c r="BE171" i="2"/>
  <c r="BE170" i="2"/>
  <c r="BE169" i="2"/>
  <c r="BE168" i="2"/>
  <c r="BE167" i="2"/>
  <c r="BE166" i="2"/>
  <c r="BE165" i="2"/>
  <c r="BE164" i="2"/>
  <c r="BE163" i="2"/>
  <c r="BE162" i="2"/>
  <c r="BE161" i="2"/>
  <c r="BE160" i="2"/>
  <c r="BE159" i="2"/>
  <c r="BE158" i="2"/>
  <c r="BE157" i="2"/>
  <c r="BE156" i="2"/>
  <c r="BE155" i="2"/>
  <c r="BE154" i="2"/>
  <c r="BE153" i="2"/>
  <c r="BE152" i="2"/>
  <c r="BE151" i="2"/>
  <c r="BE150" i="2"/>
  <c r="BE149" i="2"/>
  <c r="BE148" i="2"/>
  <c r="BE147" i="2"/>
  <c r="BE146" i="2"/>
  <c r="BE145" i="2"/>
  <c r="BE144" i="2"/>
  <c r="BE143" i="2"/>
  <c r="BE142" i="2"/>
  <c r="BE141" i="2"/>
  <c r="BE140" i="2"/>
  <c r="BE139" i="2"/>
  <c r="BE138" i="2"/>
  <c r="BE137" i="2"/>
  <c r="BE136" i="2"/>
  <c r="BE135" i="2"/>
  <c r="BE134" i="2"/>
  <c r="BE133" i="2"/>
  <c r="BE132" i="2"/>
  <c r="BE131" i="2"/>
  <c r="BE130" i="2"/>
  <c r="BE129" i="2"/>
  <c r="BE128" i="2"/>
  <c r="BE127" i="2"/>
  <c r="BE126" i="2"/>
  <c r="BE125" i="2"/>
  <c r="BE124" i="2"/>
  <c r="BE123" i="2"/>
  <c r="BE122" i="2"/>
  <c r="BE121" i="2"/>
  <c r="BE120" i="2"/>
  <c r="BE119" i="2"/>
  <c r="BE118" i="2"/>
  <c r="BE117" i="2"/>
  <c r="BE116" i="2"/>
  <c r="BE115" i="2"/>
  <c r="BE114" i="2"/>
  <c r="BE113" i="2"/>
  <c r="BE112" i="2"/>
  <c r="BE111" i="2"/>
  <c r="BE110" i="2"/>
  <c r="BE109" i="2"/>
  <c r="BE108" i="2"/>
  <c r="BE107" i="2"/>
  <c r="BE106" i="2"/>
  <c r="BE105" i="2"/>
  <c r="BE104" i="2"/>
  <c r="BE103" i="2"/>
  <c r="BE102" i="2"/>
  <c r="BE101" i="2"/>
  <c r="BE100" i="2"/>
  <c r="BE99" i="2"/>
  <c r="BE98" i="2"/>
  <c r="BE97" i="2"/>
  <c r="BE96" i="2"/>
  <c r="BE95" i="2"/>
  <c r="BE94" i="2"/>
  <c r="BE93" i="2"/>
  <c r="BE92" i="2"/>
  <c r="BE91" i="2"/>
  <c r="BE90" i="2"/>
  <c r="BE89" i="2"/>
  <c r="BE88" i="2"/>
  <c r="BE87" i="2"/>
  <c r="BE86" i="2"/>
  <c r="BE85" i="2"/>
  <c r="BE84" i="2"/>
  <c r="BE83" i="2"/>
  <c r="BE82" i="2"/>
  <c r="BE81" i="2"/>
  <c r="BE80" i="2"/>
  <c r="BE79" i="2"/>
  <c r="BE78" i="2"/>
  <c r="BE77" i="2"/>
  <c r="BE76" i="2"/>
  <c r="BE75" i="2"/>
  <c r="BE74" i="2"/>
  <c r="BE73" i="2"/>
  <c r="BE72" i="2"/>
  <c r="BE71" i="2"/>
  <c r="BE70" i="2"/>
  <c r="BE69" i="2"/>
  <c r="BE68" i="2"/>
  <c r="BE67" i="2"/>
  <c r="BE66" i="2"/>
  <c r="BE65" i="2"/>
  <c r="BE64" i="2"/>
  <c r="BE63" i="2"/>
  <c r="BE62" i="2"/>
  <c r="BE61" i="2"/>
  <c r="BE60" i="2"/>
  <c r="BE59" i="2"/>
  <c r="BE58" i="2"/>
  <c r="BE57" i="2"/>
  <c r="BE56" i="2"/>
  <c r="BE55" i="2"/>
  <c r="BE54" i="2"/>
  <c r="BE53" i="2"/>
  <c r="BE52" i="2"/>
  <c r="BE51" i="2"/>
  <c r="BE50" i="2"/>
  <c r="BE49" i="2"/>
  <c r="BE48" i="2"/>
  <c r="BE47" i="2"/>
  <c r="BE46" i="2"/>
  <c r="BE45" i="2"/>
  <c r="BE44" i="2"/>
  <c r="BE43" i="2"/>
  <c r="BE42" i="2"/>
  <c r="BE41" i="2"/>
  <c r="BE40" i="2"/>
  <c r="BE39" i="2"/>
  <c r="BE38" i="2"/>
  <c r="BE37" i="2"/>
  <c r="BE36" i="2"/>
  <c r="BE35" i="2"/>
  <c r="BE34" i="2"/>
  <c r="BE33" i="2"/>
  <c r="BE32" i="2"/>
  <c r="BE31" i="2"/>
  <c r="BE30" i="2"/>
  <c r="BE29" i="2"/>
  <c r="BE28" i="2"/>
  <c r="BE27" i="2"/>
  <c r="BE26" i="2"/>
  <c r="BE25" i="2"/>
  <c r="BE24" i="2"/>
  <c r="BE23" i="2"/>
  <c r="BE22" i="2"/>
  <c r="BE21" i="2"/>
  <c r="BE20" i="2"/>
  <c r="BE19" i="2"/>
  <c r="BE18" i="2"/>
  <c r="BE17" i="2"/>
  <c r="BE16" i="2"/>
  <c r="BE15" i="2"/>
  <c r="BE14" i="2"/>
  <c r="BE13" i="2"/>
  <c r="BE12" i="2"/>
  <c r="BE11" i="2"/>
  <c r="BE10" i="2"/>
  <c r="BE9" i="2"/>
  <c r="BE8" i="2"/>
  <c r="BE7" i="2"/>
  <c r="BE6" i="2"/>
  <c r="BE5" i="2"/>
  <c r="BE4" i="2"/>
  <c r="BE3" i="2"/>
  <c r="BE2" i="2"/>
  <c r="S519" i="3" l="1"/>
  <c r="Y519" i="3" s="1"/>
  <c r="R519" i="3"/>
  <c r="X519" i="3" s="1"/>
  <c r="Q519" i="3"/>
  <c r="W519" i="3" s="1"/>
  <c r="P519" i="3"/>
  <c r="V519" i="3" s="1"/>
  <c r="O519" i="3"/>
  <c r="U519" i="3" s="1"/>
  <c r="N519" i="3"/>
  <c r="T519" i="3" s="1"/>
  <c r="L519" i="3"/>
  <c r="K519" i="3"/>
  <c r="J519" i="3"/>
  <c r="I519" i="3"/>
  <c r="H519" i="3"/>
  <c r="G519" i="3"/>
  <c r="F519" i="3"/>
  <c r="D519" i="3"/>
  <c r="A519" i="3"/>
  <c r="S518" i="3"/>
  <c r="Y518" i="3" s="1"/>
  <c r="R518" i="3"/>
  <c r="X518" i="3" s="1"/>
  <c r="Q518" i="3"/>
  <c r="W518" i="3" s="1"/>
  <c r="P518" i="3"/>
  <c r="V518" i="3" s="1"/>
  <c r="O518" i="3"/>
  <c r="U518" i="3" s="1"/>
  <c r="N518" i="3"/>
  <c r="T518" i="3" s="1"/>
  <c r="L518" i="3"/>
  <c r="K518" i="3"/>
  <c r="J518" i="3"/>
  <c r="I518" i="3"/>
  <c r="H518" i="3"/>
  <c r="G518" i="3"/>
  <c r="F518" i="3"/>
  <c r="D518" i="3"/>
  <c r="A518" i="3"/>
  <c r="S517" i="3"/>
  <c r="Y517" i="3" s="1"/>
  <c r="R517" i="3"/>
  <c r="X517" i="3" s="1"/>
  <c r="Q517" i="3"/>
  <c r="W517" i="3" s="1"/>
  <c r="P517" i="3"/>
  <c r="V517" i="3" s="1"/>
  <c r="O517" i="3"/>
  <c r="U517" i="3" s="1"/>
  <c r="N517" i="3"/>
  <c r="T517" i="3" s="1"/>
  <c r="L517" i="3"/>
  <c r="K517" i="3"/>
  <c r="J517" i="3"/>
  <c r="I517" i="3"/>
  <c r="H517" i="3"/>
  <c r="G517" i="3"/>
  <c r="F517" i="3"/>
  <c r="D517" i="3"/>
  <c r="A517" i="3"/>
  <c r="S516" i="3"/>
  <c r="Y516" i="3" s="1"/>
  <c r="R516" i="3"/>
  <c r="X516" i="3" s="1"/>
  <c r="Q516" i="3"/>
  <c r="W516" i="3" s="1"/>
  <c r="P516" i="3"/>
  <c r="V516" i="3" s="1"/>
  <c r="O516" i="3"/>
  <c r="U516" i="3" s="1"/>
  <c r="N516" i="3"/>
  <c r="T516" i="3" s="1"/>
  <c r="L516" i="3"/>
  <c r="K516" i="3"/>
  <c r="J516" i="3"/>
  <c r="I516" i="3"/>
  <c r="H516" i="3"/>
  <c r="G516" i="3"/>
  <c r="F516" i="3"/>
  <c r="D516" i="3"/>
  <c r="A516" i="3"/>
  <c r="S515" i="3"/>
  <c r="Y515" i="3" s="1"/>
  <c r="R515" i="3"/>
  <c r="X515" i="3" s="1"/>
  <c r="Q515" i="3"/>
  <c r="W515" i="3" s="1"/>
  <c r="P515" i="3"/>
  <c r="V515" i="3" s="1"/>
  <c r="O515" i="3"/>
  <c r="U515" i="3" s="1"/>
  <c r="N515" i="3"/>
  <c r="T515" i="3" s="1"/>
  <c r="L515" i="3"/>
  <c r="K515" i="3"/>
  <c r="J515" i="3"/>
  <c r="I515" i="3"/>
  <c r="H515" i="3"/>
  <c r="G515" i="3"/>
  <c r="F515" i="3"/>
  <c r="D515" i="3"/>
  <c r="A515" i="3"/>
  <c r="S514" i="3"/>
  <c r="Y514" i="3" s="1"/>
  <c r="R514" i="3"/>
  <c r="X514" i="3" s="1"/>
  <c r="Q514" i="3"/>
  <c r="W514" i="3" s="1"/>
  <c r="P514" i="3"/>
  <c r="V514" i="3" s="1"/>
  <c r="O514" i="3"/>
  <c r="U514" i="3" s="1"/>
  <c r="N514" i="3"/>
  <c r="T514" i="3" s="1"/>
  <c r="L514" i="3"/>
  <c r="K514" i="3"/>
  <c r="J514" i="3"/>
  <c r="I514" i="3"/>
  <c r="H514" i="3"/>
  <c r="G514" i="3"/>
  <c r="F514" i="3"/>
  <c r="D514" i="3"/>
  <c r="A514" i="3"/>
  <c r="S513" i="3"/>
  <c r="Y513" i="3" s="1"/>
  <c r="R513" i="3"/>
  <c r="X513" i="3" s="1"/>
  <c r="Q513" i="3"/>
  <c r="W513" i="3" s="1"/>
  <c r="P513" i="3"/>
  <c r="V513" i="3" s="1"/>
  <c r="O513" i="3"/>
  <c r="U513" i="3" s="1"/>
  <c r="N513" i="3"/>
  <c r="T513" i="3" s="1"/>
  <c r="L513" i="3"/>
  <c r="K513" i="3"/>
  <c r="J513" i="3"/>
  <c r="I513" i="3"/>
  <c r="H513" i="3"/>
  <c r="G513" i="3"/>
  <c r="F513" i="3"/>
  <c r="D513" i="3"/>
  <c r="A513" i="3"/>
  <c r="S512" i="3"/>
  <c r="Y512" i="3" s="1"/>
  <c r="R512" i="3"/>
  <c r="X512" i="3" s="1"/>
  <c r="Q512" i="3"/>
  <c r="W512" i="3" s="1"/>
  <c r="P512" i="3"/>
  <c r="V512" i="3" s="1"/>
  <c r="O512" i="3"/>
  <c r="U512" i="3" s="1"/>
  <c r="N512" i="3"/>
  <c r="T512" i="3" s="1"/>
  <c r="L512" i="3"/>
  <c r="K512" i="3"/>
  <c r="J512" i="3"/>
  <c r="I512" i="3"/>
  <c r="H512" i="3"/>
  <c r="G512" i="3"/>
  <c r="F512" i="3"/>
  <c r="D512" i="3"/>
  <c r="A512" i="3"/>
  <c r="S511" i="3"/>
  <c r="Y511" i="3" s="1"/>
  <c r="R511" i="3"/>
  <c r="X511" i="3" s="1"/>
  <c r="Q511" i="3"/>
  <c r="W511" i="3" s="1"/>
  <c r="P511" i="3"/>
  <c r="V511" i="3" s="1"/>
  <c r="O511" i="3"/>
  <c r="U511" i="3" s="1"/>
  <c r="N511" i="3"/>
  <c r="T511" i="3" s="1"/>
  <c r="L511" i="3"/>
  <c r="K511" i="3"/>
  <c r="J511" i="3"/>
  <c r="I511" i="3"/>
  <c r="H511" i="3"/>
  <c r="G511" i="3"/>
  <c r="F511" i="3"/>
  <c r="D511" i="3"/>
  <c r="A511" i="3"/>
  <c r="S510" i="3"/>
  <c r="Y510" i="3" s="1"/>
  <c r="R510" i="3"/>
  <c r="X510" i="3" s="1"/>
  <c r="Q510" i="3"/>
  <c r="W510" i="3" s="1"/>
  <c r="P510" i="3"/>
  <c r="V510" i="3" s="1"/>
  <c r="O510" i="3"/>
  <c r="U510" i="3" s="1"/>
  <c r="N510" i="3"/>
  <c r="T510" i="3" s="1"/>
  <c r="L510" i="3"/>
  <c r="K510" i="3"/>
  <c r="J510" i="3"/>
  <c r="I510" i="3"/>
  <c r="H510" i="3"/>
  <c r="G510" i="3"/>
  <c r="F510" i="3"/>
  <c r="D510" i="3"/>
  <c r="A510" i="3"/>
  <c r="S509" i="3"/>
  <c r="Y509" i="3" s="1"/>
  <c r="R509" i="3"/>
  <c r="X509" i="3" s="1"/>
  <c r="Q509" i="3"/>
  <c r="W509" i="3" s="1"/>
  <c r="P509" i="3"/>
  <c r="V509" i="3" s="1"/>
  <c r="O509" i="3"/>
  <c r="U509" i="3" s="1"/>
  <c r="N509" i="3"/>
  <c r="T509" i="3" s="1"/>
  <c r="L509" i="3"/>
  <c r="K509" i="3"/>
  <c r="J509" i="3"/>
  <c r="I509" i="3"/>
  <c r="H509" i="3"/>
  <c r="G509" i="3"/>
  <c r="F509" i="3"/>
  <c r="D509" i="3"/>
  <c r="A509" i="3"/>
  <c r="S508" i="3"/>
  <c r="Y508" i="3" s="1"/>
  <c r="R508" i="3"/>
  <c r="X508" i="3" s="1"/>
  <c r="Q508" i="3"/>
  <c r="W508" i="3" s="1"/>
  <c r="P508" i="3"/>
  <c r="V508" i="3" s="1"/>
  <c r="O508" i="3"/>
  <c r="U508" i="3" s="1"/>
  <c r="N508" i="3"/>
  <c r="T508" i="3" s="1"/>
  <c r="L508" i="3"/>
  <c r="K508" i="3"/>
  <c r="J508" i="3"/>
  <c r="I508" i="3"/>
  <c r="H508" i="3"/>
  <c r="G508" i="3"/>
  <c r="F508" i="3"/>
  <c r="D508" i="3"/>
  <c r="A508" i="3"/>
  <c r="S507" i="3"/>
  <c r="Y507" i="3" s="1"/>
  <c r="R507" i="3"/>
  <c r="X507" i="3" s="1"/>
  <c r="Q507" i="3"/>
  <c r="W507" i="3" s="1"/>
  <c r="P507" i="3"/>
  <c r="V507" i="3" s="1"/>
  <c r="O507" i="3"/>
  <c r="U507" i="3" s="1"/>
  <c r="N507" i="3"/>
  <c r="T507" i="3" s="1"/>
  <c r="L507" i="3"/>
  <c r="K507" i="3"/>
  <c r="J507" i="3"/>
  <c r="I507" i="3"/>
  <c r="H507" i="3"/>
  <c r="G507" i="3"/>
  <c r="F507" i="3"/>
  <c r="D507" i="3"/>
  <c r="A507" i="3"/>
  <c r="S506" i="3"/>
  <c r="Y506" i="3" s="1"/>
  <c r="R506" i="3"/>
  <c r="X506" i="3" s="1"/>
  <c r="Q506" i="3"/>
  <c r="W506" i="3" s="1"/>
  <c r="P506" i="3"/>
  <c r="V506" i="3" s="1"/>
  <c r="O506" i="3"/>
  <c r="U506" i="3" s="1"/>
  <c r="N506" i="3"/>
  <c r="T506" i="3" s="1"/>
  <c r="L506" i="3"/>
  <c r="K506" i="3"/>
  <c r="J506" i="3"/>
  <c r="I506" i="3"/>
  <c r="H506" i="3"/>
  <c r="G506" i="3"/>
  <c r="F506" i="3"/>
  <c r="D506" i="3"/>
  <c r="A506" i="3"/>
  <c r="S505" i="3"/>
  <c r="Y505" i="3" s="1"/>
  <c r="R505" i="3"/>
  <c r="X505" i="3" s="1"/>
  <c r="Q505" i="3"/>
  <c r="W505" i="3" s="1"/>
  <c r="P505" i="3"/>
  <c r="V505" i="3" s="1"/>
  <c r="O505" i="3"/>
  <c r="U505" i="3" s="1"/>
  <c r="N505" i="3"/>
  <c r="T505" i="3" s="1"/>
  <c r="L505" i="3"/>
  <c r="K505" i="3"/>
  <c r="J505" i="3"/>
  <c r="I505" i="3"/>
  <c r="H505" i="3"/>
  <c r="G505" i="3"/>
  <c r="F505" i="3"/>
  <c r="D505" i="3"/>
  <c r="A505" i="3"/>
  <c r="S504" i="3"/>
  <c r="Y504" i="3" s="1"/>
  <c r="R504" i="3"/>
  <c r="X504" i="3" s="1"/>
  <c r="Q504" i="3"/>
  <c r="W504" i="3" s="1"/>
  <c r="P504" i="3"/>
  <c r="V504" i="3" s="1"/>
  <c r="O504" i="3"/>
  <c r="U504" i="3" s="1"/>
  <c r="N504" i="3"/>
  <c r="T504" i="3" s="1"/>
  <c r="L504" i="3"/>
  <c r="K504" i="3"/>
  <c r="J504" i="3"/>
  <c r="I504" i="3"/>
  <c r="H504" i="3"/>
  <c r="G504" i="3"/>
  <c r="F504" i="3"/>
  <c r="D504" i="3"/>
  <c r="A504" i="3"/>
  <c r="S503" i="3"/>
  <c r="Y503" i="3" s="1"/>
  <c r="R503" i="3"/>
  <c r="X503" i="3" s="1"/>
  <c r="Q503" i="3"/>
  <c r="W503" i="3" s="1"/>
  <c r="P503" i="3"/>
  <c r="V503" i="3" s="1"/>
  <c r="O503" i="3"/>
  <c r="U503" i="3" s="1"/>
  <c r="N503" i="3"/>
  <c r="T503" i="3" s="1"/>
  <c r="L503" i="3"/>
  <c r="K503" i="3"/>
  <c r="J503" i="3"/>
  <c r="I503" i="3"/>
  <c r="H503" i="3"/>
  <c r="G503" i="3"/>
  <c r="F503" i="3"/>
  <c r="D503" i="3"/>
  <c r="A503" i="3"/>
  <c r="S502" i="3"/>
  <c r="Y502" i="3" s="1"/>
  <c r="R502" i="3"/>
  <c r="X502" i="3" s="1"/>
  <c r="Q502" i="3"/>
  <c r="W502" i="3" s="1"/>
  <c r="P502" i="3"/>
  <c r="V502" i="3" s="1"/>
  <c r="O502" i="3"/>
  <c r="U502" i="3" s="1"/>
  <c r="N502" i="3"/>
  <c r="T502" i="3" s="1"/>
  <c r="L502" i="3"/>
  <c r="K502" i="3"/>
  <c r="J502" i="3"/>
  <c r="I502" i="3"/>
  <c r="H502" i="3"/>
  <c r="G502" i="3"/>
  <c r="F502" i="3"/>
  <c r="D502" i="3"/>
  <c r="A502" i="3"/>
  <c r="S501" i="3"/>
  <c r="Y501" i="3" s="1"/>
  <c r="R501" i="3"/>
  <c r="X501" i="3" s="1"/>
  <c r="Q501" i="3"/>
  <c r="W501" i="3" s="1"/>
  <c r="P501" i="3"/>
  <c r="V501" i="3" s="1"/>
  <c r="O501" i="3"/>
  <c r="U501" i="3" s="1"/>
  <c r="N501" i="3"/>
  <c r="T501" i="3" s="1"/>
  <c r="L501" i="3"/>
  <c r="K501" i="3"/>
  <c r="J501" i="3"/>
  <c r="I501" i="3"/>
  <c r="H501" i="3"/>
  <c r="G501" i="3"/>
  <c r="F501" i="3"/>
  <c r="D501" i="3"/>
  <c r="A501" i="3"/>
  <c r="S500" i="3"/>
  <c r="Y500" i="3" s="1"/>
  <c r="R500" i="3"/>
  <c r="X500" i="3" s="1"/>
  <c r="Q500" i="3"/>
  <c r="W500" i="3" s="1"/>
  <c r="P500" i="3"/>
  <c r="V500" i="3" s="1"/>
  <c r="O500" i="3"/>
  <c r="U500" i="3" s="1"/>
  <c r="N500" i="3"/>
  <c r="T500" i="3" s="1"/>
  <c r="L500" i="3"/>
  <c r="K500" i="3"/>
  <c r="J500" i="3"/>
  <c r="I500" i="3"/>
  <c r="H500" i="3"/>
  <c r="G500" i="3"/>
  <c r="F500" i="3"/>
  <c r="D500" i="3"/>
  <c r="A500" i="3"/>
  <c r="S499" i="3"/>
  <c r="Y499" i="3" s="1"/>
  <c r="R499" i="3"/>
  <c r="X499" i="3" s="1"/>
  <c r="Q499" i="3"/>
  <c r="W499" i="3" s="1"/>
  <c r="P499" i="3"/>
  <c r="V499" i="3" s="1"/>
  <c r="O499" i="3"/>
  <c r="U499" i="3" s="1"/>
  <c r="N499" i="3"/>
  <c r="T499" i="3" s="1"/>
  <c r="L499" i="3"/>
  <c r="K499" i="3"/>
  <c r="J499" i="3"/>
  <c r="I499" i="3"/>
  <c r="H499" i="3"/>
  <c r="G499" i="3"/>
  <c r="F499" i="3"/>
  <c r="D499" i="3"/>
  <c r="A499" i="3"/>
  <c r="S498" i="3"/>
  <c r="Y498" i="3" s="1"/>
  <c r="R498" i="3"/>
  <c r="X498" i="3" s="1"/>
  <c r="Q498" i="3"/>
  <c r="W498" i="3" s="1"/>
  <c r="P498" i="3"/>
  <c r="V498" i="3" s="1"/>
  <c r="O498" i="3"/>
  <c r="U498" i="3" s="1"/>
  <c r="N498" i="3"/>
  <c r="T498" i="3" s="1"/>
  <c r="L498" i="3"/>
  <c r="K498" i="3"/>
  <c r="J498" i="3"/>
  <c r="I498" i="3"/>
  <c r="H498" i="3"/>
  <c r="G498" i="3"/>
  <c r="F498" i="3"/>
  <c r="D498" i="3"/>
  <c r="A498" i="3"/>
  <c r="S497" i="3"/>
  <c r="Y497" i="3" s="1"/>
  <c r="R497" i="3"/>
  <c r="X497" i="3" s="1"/>
  <c r="Q497" i="3"/>
  <c r="W497" i="3" s="1"/>
  <c r="P497" i="3"/>
  <c r="V497" i="3" s="1"/>
  <c r="O497" i="3"/>
  <c r="U497" i="3" s="1"/>
  <c r="N497" i="3"/>
  <c r="T497" i="3" s="1"/>
  <c r="L497" i="3"/>
  <c r="K497" i="3"/>
  <c r="J497" i="3"/>
  <c r="I497" i="3"/>
  <c r="H497" i="3"/>
  <c r="G497" i="3"/>
  <c r="F497" i="3"/>
  <c r="D497" i="3"/>
  <c r="A497" i="3"/>
  <c r="S496" i="3"/>
  <c r="Y496" i="3" s="1"/>
  <c r="R496" i="3"/>
  <c r="X496" i="3" s="1"/>
  <c r="Q496" i="3"/>
  <c r="W496" i="3" s="1"/>
  <c r="P496" i="3"/>
  <c r="V496" i="3" s="1"/>
  <c r="O496" i="3"/>
  <c r="U496" i="3" s="1"/>
  <c r="N496" i="3"/>
  <c r="T496" i="3" s="1"/>
  <c r="L496" i="3"/>
  <c r="K496" i="3"/>
  <c r="J496" i="3"/>
  <c r="I496" i="3"/>
  <c r="H496" i="3"/>
  <c r="G496" i="3"/>
  <c r="F496" i="3"/>
  <c r="D496" i="3"/>
  <c r="A496" i="3"/>
  <c r="S495" i="3"/>
  <c r="Y495" i="3" s="1"/>
  <c r="R495" i="3"/>
  <c r="X495" i="3" s="1"/>
  <c r="Q495" i="3"/>
  <c r="W495" i="3" s="1"/>
  <c r="P495" i="3"/>
  <c r="V495" i="3" s="1"/>
  <c r="O495" i="3"/>
  <c r="U495" i="3" s="1"/>
  <c r="N495" i="3"/>
  <c r="T495" i="3" s="1"/>
  <c r="L495" i="3"/>
  <c r="K495" i="3"/>
  <c r="J495" i="3"/>
  <c r="I495" i="3"/>
  <c r="H495" i="3"/>
  <c r="G495" i="3"/>
  <c r="F495" i="3"/>
  <c r="D495" i="3"/>
  <c r="A495" i="3"/>
  <c r="S494" i="3"/>
  <c r="Y494" i="3" s="1"/>
  <c r="R494" i="3"/>
  <c r="X494" i="3" s="1"/>
  <c r="Q494" i="3"/>
  <c r="W494" i="3" s="1"/>
  <c r="P494" i="3"/>
  <c r="V494" i="3" s="1"/>
  <c r="O494" i="3"/>
  <c r="U494" i="3" s="1"/>
  <c r="N494" i="3"/>
  <c r="T494" i="3" s="1"/>
  <c r="L494" i="3"/>
  <c r="K494" i="3"/>
  <c r="J494" i="3"/>
  <c r="I494" i="3"/>
  <c r="H494" i="3"/>
  <c r="G494" i="3"/>
  <c r="F494" i="3"/>
  <c r="D494" i="3"/>
  <c r="A494" i="3"/>
  <c r="S493" i="3"/>
  <c r="Y493" i="3" s="1"/>
  <c r="R493" i="3"/>
  <c r="X493" i="3" s="1"/>
  <c r="Q493" i="3"/>
  <c r="W493" i="3" s="1"/>
  <c r="P493" i="3"/>
  <c r="V493" i="3" s="1"/>
  <c r="O493" i="3"/>
  <c r="U493" i="3" s="1"/>
  <c r="N493" i="3"/>
  <c r="T493" i="3" s="1"/>
  <c r="L493" i="3"/>
  <c r="K493" i="3"/>
  <c r="J493" i="3"/>
  <c r="I493" i="3"/>
  <c r="H493" i="3"/>
  <c r="G493" i="3"/>
  <c r="F493" i="3"/>
  <c r="D493" i="3"/>
  <c r="A493" i="3"/>
  <c r="S492" i="3"/>
  <c r="Y492" i="3" s="1"/>
  <c r="R492" i="3"/>
  <c r="X492" i="3" s="1"/>
  <c r="Q492" i="3"/>
  <c r="W492" i="3" s="1"/>
  <c r="P492" i="3"/>
  <c r="V492" i="3" s="1"/>
  <c r="O492" i="3"/>
  <c r="U492" i="3" s="1"/>
  <c r="N492" i="3"/>
  <c r="T492" i="3" s="1"/>
  <c r="L492" i="3"/>
  <c r="K492" i="3"/>
  <c r="J492" i="3"/>
  <c r="I492" i="3"/>
  <c r="H492" i="3"/>
  <c r="G492" i="3"/>
  <c r="F492" i="3"/>
  <c r="D492" i="3"/>
  <c r="A492" i="3"/>
  <c r="S491" i="3"/>
  <c r="Y491" i="3" s="1"/>
  <c r="R491" i="3"/>
  <c r="X491" i="3" s="1"/>
  <c r="Q491" i="3"/>
  <c r="W491" i="3" s="1"/>
  <c r="P491" i="3"/>
  <c r="V491" i="3" s="1"/>
  <c r="O491" i="3"/>
  <c r="U491" i="3" s="1"/>
  <c r="N491" i="3"/>
  <c r="T491" i="3" s="1"/>
  <c r="L491" i="3"/>
  <c r="K491" i="3"/>
  <c r="J491" i="3"/>
  <c r="I491" i="3"/>
  <c r="H491" i="3"/>
  <c r="G491" i="3"/>
  <c r="F491" i="3"/>
  <c r="D491" i="3"/>
  <c r="A491" i="3"/>
  <c r="S490" i="3"/>
  <c r="Y490" i="3" s="1"/>
  <c r="R490" i="3"/>
  <c r="X490" i="3" s="1"/>
  <c r="Q490" i="3"/>
  <c r="W490" i="3" s="1"/>
  <c r="P490" i="3"/>
  <c r="V490" i="3" s="1"/>
  <c r="O490" i="3"/>
  <c r="U490" i="3" s="1"/>
  <c r="N490" i="3"/>
  <c r="T490" i="3" s="1"/>
  <c r="L490" i="3"/>
  <c r="K490" i="3"/>
  <c r="J490" i="3"/>
  <c r="I490" i="3"/>
  <c r="H490" i="3"/>
  <c r="G490" i="3"/>
  <c r="F490" i="3"/>
  <c r="D490" i="3"/>
  <c r="A490" i="3"/>
  <c r="S489" i="3"/>
  <c r="Y489" i="3" s="1"/>
  <c r="R489" i="3"/>
  <c r="X489" i="3" s="1"/>
  <c r="Q489" i="3"/>
  <c r="W489" i="3" s="1"/>
  <c r="P489" i="3"/>
  <c r="V489" i="3" s="1"/>
  <c r="O489" i="3"/>
  <c r="U489" i="3" s="1"/>
  <c r="N489" i="3"/>
  <c r="T489" i="3" s="1"/>
  <c r="L489" i="3"/>
  <c r="K489" i="3"/>
  <c r="J489" i="3"/>
  <c r="I489" i="3"/>
  <c r="H489" i="3"/>
  <c r="G489" i="3"/>
  <c r="F489" i="3"/>
  <c r="D489" i="3"/>
  <c r="A489" i="3"/>
  <c r="S488" i="3"/>
  <c r="Y488" i="3" s="1"/>
  <c r="R488" i="3"/>
  <c r="X488" i="3" s="1"/>
  <c r="Q488" i="3"/>
  <c r="W488" i="3" s="1"/>
  <c r="P488" i="3"/>
  <c r="V488" i="3" s="1"/>
  <c r="O488" i="3"/>
  <c r="U488" i="3" s="1"/>
  <c r="N488" i="3"/>
  <c r="T488" i="3" s="1"/>
  <c r="L488" i="3"/>
  <c r="K488" i="3"/>
  <c r="J488" i="3"/>
  <c r="I488" i="3"/>
  <c r="H488" i="3"/>
  <c r="G488" i="3"/>
  <c r="F488" i="3"/>
  <c r="D488" i="3"/>
  <c r="A488" i="3"/>
  <c r="S487" i="3"/>
  <c r="Y487" i="3" s="1"/>
  <c r="R487" i="3"/>
  <c r="X487" i="3" s="1"/>
  <c r="Q487" i="3"/>
  <c r="W487" i="3" s="1"/>
  <c r="P487" i="3"/>
  <c r="V487" i="3" s="1"/>
  <c r="O487" i="3"/>
  <c r="U487" i="3" s="1"/>
  <c r="N487" i="3"/>
  <c r="T487" i="3" s="1"/>
  <c r="L487" i="3"/>
  <c r="K487" i="3"/>
  <c r="J487" i="3"/>
  <c r="I487" i="3"/>
  <c r="H487" i="3"/>
  <c r="G487" i="3"/>
  <c r="F487" i="3"/>
  <c r="D487" i="3"/>
  <c r="A487" i="3"/>
  <c r="S486" i="3"/>
  <c r="Y486" i="3" s="1"/>
  <c r="R486" i="3"/>
  <c r="X486" i="3" s="1"/>
  <c r="Q486" i="3"/>
  <c r="W486" i="3" s="1"/>
  <c r="P486" i="3"/>
  <c r="V486" i="3" s="1"/>
  <c r="O486" i="3"/>
  <c r="U486" i="3" s="1"/>
  <c r="N486" i="3"/>
  <c r="T486" i="3" s="1"/>
  <c r="L486" i="3"/>
  <c r="K486" i="3"/>
  <c r="J486" i="3"/>
  <c r="I486" i="3"/>
  <c r="H486" i="3"/>
  <c r="G486" i="3"/>
  <c r="F486" i="3"/>
  <c r="D486" i="3"/>
  <c r="A486" i="3"/>
  <c r="S485" i="3"/>
  <c r="Y485" i="3" s="1"/>
  <c r="R485" i="3"/>
  <c r="X485" i="3" s="1"/>
  <c r="Q485" i="3"/>
  <c r="W485" i="3" s="1"/>
  <c r="P485" i="3"/>
  <c r="V485" i="3" s="1"/>
  <c r="O485" i="3"/>
  <c r="U485" i="3" s="1"/>
  <c r="N485" i="3"/>
  <c r="T485" i="3" s="1"/>
  <c r="L485" i="3"/>
  <c r="K485" i="3"/>
  <c r="J485" i="3"/>
  <c r="I485" i="3"/>
  <c r="H485" i="3"/>
  <c r="G485" i="3"/>
  <c r="F485" i="3"/>
  <c r="D485" i="3"/>
  <c r="A485" i="3"/>
  <c r="S484" i="3"/>
  <c r="Y484" i="3" s="1"/>
  <c r="R484" i="3"/>
  <c r="X484" i="3" s="1"/>
  <c r="Q484" i="3"/>
  <c r="W484" i="3" s="1"/>
  <c r="P484" i="3"/>
  <c r="V484" i="3" s="1"/>
  <c r="O484" i="3"/>
  <c r="U484" i="3" s="1"/>
  <c r="N484" i="3"/>
  <c r="T484" i="3" s="1"/>
  <c r="L484" i="3"/>
  <c r="K484" i="3"/>
  <c r="J484" i="3"/>
  <c r="I484" i="3"/>
  <c r="H484" i="3"/>
  <c r="G484" i="3"/>
  <c r="F484" i="3"/>
  <c r="D484" i="3"/>
  <c r="A484" i="3"/>
  <c r="S483" i="3"/>
  <c r="Y483" i="3" s="1"/>
  <c r="R483" i="3"/>
  <c r="X483" i="3" s="1"/>
  <c r="Q483" i="3"/>
  <c r="W483" i="3" s="1"/>
  <c r="P483" i="3"/>
  <c r="V483" i="3" s="1"/>
  <c r="O483" i="3"/>
  <c r="U483" i="3" s="1"/>
  <c r="N483" i="3"/>
  <c r="T483" i="3" s="1"/>
  <c r="L483" i="3"/>
  <c r="K483" i="3"/>
  <c r="J483" i="3"/>
  <c r="I483" i="3"/>
  <c r="H483" i="3"/>
  <c r="G483" i="3"/>
  <c r="F483" i="3"/>
  <c r="D483" i="3"/>
  <c r="A483" i="3"/>
  <c r="S482" i="3"/>
  <c r="Y482" i="3" s="1"/>
  <c r="R482" i="3"/>
  <c r="X482" i="3" s="1"/>
  <c r="Q482" i="3"/>
  <c r="W482" i="3" s="1"/>
  <c r="P482" i="3"/>
  <c r="V482" i="3" s="1"/>
  <c r="O482" i="3"/>
  <c r="U482" i="3" s="1"/>
  <c r="N482" i="3"/>
  <c r="T482" i="3" s="1"/>
  <c r="L482" i="3"/>
  <c r="K482" i="3"/>
  <c r="J482" i="3"/>
  <c r="I482" i="3"/>
  <c r="H482" i="3"/>
  <c r="G482" i="3"/>
  <c r="F482" i="3"/>
  <c r="D482" i="3"/>
  <c r="A482" i="3"/>
  <c r="S481" i="3"/>
  <c r="Y481" i="3" s="1"/>
  <c r="R481" i="3"/>
  <c r="X481" i="3" s="1"/>
  <c r="Q481" i="3"/>
  <c r="W481" i="3" s="1"/>
  <c r="P481" i="3"/>
  <c r="V481" i="3" s="1"/>
  <c r="O481" i="3"/>
  <c r="U481" i="3" s="1"/>
  <c r="N481" i="3"/>
  <c r="T481" i="3" s="1"/>
  <c r="L481" i="3"/>
  <c r="K481" i="3"/>
  <c r="J481" i="3"/>
  <c r="I481" i="3"/>
  <c r="H481" i="3"/>
  <c r="G481" i="3"/>
  <c r="F481" i="3"/>
  <c r="D481" i="3"/>
  <c r="A481" i="3"/>
  <c r="S480" i="3"/>
  <c r="Y480" i="3" s="1"/>
  <c r="R480" i="3"/>
  <c r="X480" i="3" s="1"/>
  <c r="Q480" i="3"/>
  <c r="W480" i="3" s="1"/>
  <c r="P480" i="3"/>
  <c r="V480" i="3" s="1"/>
  <c r="O480" i="3"/>
  <c r="U480" i="3" s="1"/>
  <c r="N480" i="3"/>
  <c r="T480" i="3" s="1"/>
  <c r="L480" i="3"/>
  <c r="K480" i="3"/>
  <c r="J480" i="3"/>
  <c r="I480" i="3"/>
  <c r="H480" i="3"/>
  <c r="G480" i="3"/>
  <c r="F480" i="3"/>
  <c r="D480" i="3"/>
  <c r="A480" i="3"/>
  <c r="S479" i="3"/>
  <c r="Y479" i="3" s="1"/>
  <c r="R479" i="3"/>
  <c r="X479" i="3" s="1"/>
  <c r="Q479" i="3"/>
  <c r="W479" i="3" s="1"/>
  <c r="P479" i="3"/>
  <c r="V479" i="3" s="1"/>
  <c r="O479" i="3"/>
  <c r="U479" i="3" s="1"/>
  <c r="N479" i="3"/>
  <c r="T479" i="3" s="1"/>
  <c r="L479" i="3"/>
  <c r="K479" i="3"/>
  <c r="J479" i="3"/>
  <c r="I479" i="3"/>
  <c r="H479" i="3"/>
  <c r="G479" i="3"/>
  <c r="F479" i="3"/>
  <c r="D479" i="3"/>
  <c r="A479" i="3"/>
  <c r="S478" i="3"/>
  <c r="Y478" i="3" s="1"/>
  <c r="R478" i="3"/>
  <c r="X478" i="3" s="1"/>
  <c r="Q478" i="3"/>
  <c r="W478" i="3" s="1"/>
  <c r="P478" i="3"/>
  <c r="V478" i="3" s="1"/>
  <c r="O478" i="3"/>
  <c r="U478" i="3" s="1"/>
  <c r="N478" i="3"/>
  <c r="T478" i="3" s="1"/>
  <c r="L478" i="3"/>
  <c r="K478" i="3"/>
  <c r="J478" i="3"/>
  <c r="I478" i="3"/>
  <c r="H478" i="3"/>
  <c r="G478" i="3"/>
  <c r="F478" i="3"/>
  <c r="D478" i="3"/>
  <c r="A478" i="3"/>
  <c r="S477" i="3"/>
  <c r="Y477" i="3" s="1"/>
  <c r="R477" i="3"/>
  <c r="X477" i="3" s="1"/>
  <c r="Q477" i="3"/>
  <c r="W477" i="3" s="1"/>
  <c r="P477" i="3"/>
  <c r="V477" i="3" s="1"/>
  <c r="O477" i="3"/>
  <c r="U477" i="3" s="1"/>
  <c r="N477" i="3"/>
  <c r="T477" i="3" s="1"/>
  <c r="L477" i="3"/>
  <c r="K477" i="3"/>
  <c r="J477" i="3"/>
  <c r="I477" i="3"/>
  <c r="H477" i="3"/>
  <c r="G477" i="3"/>
  <c r="F477" i="3"/>
  <c r="D477" i="3"/>
  <c r="A477" i="3"/>
  <c r="S476" i="3"/>
  <c r="Y476" i="3" s="1"/>
  <c r="R476" i="3"/>
  <c r="X476" i="3" s="1"/>
  <c r="Q476" i="3"/>
  <c r="W476" i="3" s="1"/>
  <c r="P476" i="3"/>
  <c r="V476" i="3" s="1"/>
  <c r="O476" i="3"/>
  <c r="U476" i="3" s="1"/>
  <c r="N476" i="3"/>
  <c r="T476" i="3" s="1"/>
  <c r="L476" i="3"/>
  <c r="K476" i="3"/>
  <c r="J476" i="3"/>
  <c r="I476" i="3"/>
  <c r="H476" i="3"/>
  <c r="G476" i="3"/>
  <c r="F476" i="3"/>
  <c r="D476" i="3"/>
  <c r="A476" i="3"/>
  <c r="S475" i="3"/>
  <c r="Y475" i="3" s="1"/>
  <c r="R475" i="3"/>
  <c r="X475" i="3" s="1"/>
  <c r="Q475" i="3"/>
  <c r="W475" i="3" s="1"/>
  <c r="P475" i="3"/>
  <c r="V475" i="3" s="1"/>
  <c r="O475" i="3"/>
  <c r="U475" i="3" s="1"/>
  <c r="N475" i="3"/>
  <c r="T475" i="3" s="1"/>
  <c r="L475" i="3"/>
  <c r="K475" i="3"/>
  <c r="J475" i="3"/>
  <c r="I475" i="3"/>
  <c r="H475" i="3"/>
  <c r="G475" i="3"/>
  <c r="F475" i="3"/>
  <c r="D475" i="3"/>
  <c r="A475" i="3"/>
  <c r="S474" i="3"/>
  <c r="Y474" i="3" s="1"/>
  <c r="R474" i="3"/>
  <c r="X474" i="3" s="1"/>
  <c r="Q474" i="3"/>
  <c r="W474" i="3" s="1"/>
  <c r="P474" i="3"/>
  <c r="V474" i="3" s="1"/>
  <c r="O474" i="3"/>
  <c r="U474" i="3" s="1"/>
  <c r="N474" i="3"/>
  <c r="T474" i="3" s="1"/>
  <c r="L474" i="3"/>
  <c r="K474" i="3"/>
  <c r="J474" i="3"/>
  <c r="I474" i="3"/>
  <c r="H474" i="3"/>
  <c r="G474" i="3"/>
  <c r="F474" i="3"/>
  <c r="D474" i="3"/>
  <c r="A474" i="3"/>
  <c r="S473" i="3"/>
  <c r="Y473" i="3" s="1"/>
  <c r="R473" i="3"/>
  <c r="X473" i="3" s="1"/>
  <c r="Q473" i="3"/>
  <c r="W473" i="3" s="1"/>
  <c r="P473" i="3"/>
  <c r="V473" i="3" s="1"/>
  <c r="O473" i="3"/>
  <c r="U473" i="3" s="1"/>
  <c r="N473" i="3"/>
  <c r="T473" i="3" s="1"/>
  <c r="L473" i="3"/>
  <c r="K473" i="3"/>
  <c r="J473" i="3"/>
  <c r="I473" i="3"/>
  <c r="H473" i="3"/>
  <c r="G473" i="3"/>
  <c r="F473" i="3"/>
  <c r="D473" i="3"/>
  <c r="A473" i="3"/>
  <c r="S472" i="3"/>
  <c r="Y472" i="3" s="1"/>
  <c r="R472" i="3"/>
  <c r="X472" i="3" s="1"/>
  <c r="Q472" i="3"/>
  <c r="W472" i="3" s="1"/>
  <c r="P472" i="3"/>
  <c r="V472" i="3" s="1"/>
  <c r="O472" i="3"/>
  <c r="U472" i="3" s="1"/>
  <c r="N472" i="3"/>
  <c r="T472" i="3" s="1"/>
  <c r="L472" i="3"/>
  <c r="K472" i="3"/>
  <c r="J472" i="3"/>
  <c r="I472" i="3"/>
  <c r="H472" i="3"/>
  <c r="G472" i="3"/>
  <c r="F472" i="3"/>
  <c r="D472" i="3"/>
  <c r="A472" i="3"/>
  <c r="S471" i="3"/>
  <c r="Y471" i="3" s="1"/>
  <c r="R471" i="3"/>
  <c r="X471" i="3" s="1"/>
  <c r="Q471" i="3"/>
  <c r="W471" i="3" s="1"/>
  <c r="P471" i="3"/>
  <c r="V471" i="3" s="1"/>
  <c r="O471" i="3"/>
  <c r="U471" i="3" s="1"/>
  <c r="N471" i="3"/>
  <c r="T471" i="3" s="1"/>
  <c r="L471" i="3"/>
  <c r="K471" i="3"/>
  <c r="J471" i="3"/>
  <c r="I471" i="3"/>
  <c r="H471" i="3"/>
  <c r="G471" i="3"/>
  <c r="F471" i="3"/>
  <c r="D471" i="3"/>
  <c r="A471" i="3"/>
  <c r="S470" i="3"/>
  <c r="Y470" i="3" s="1"/>
  <c r="R470" i="3"/>
  <c r="X470" i="3" s="1"/>
  <c r="Q470" i="3"/>
  <c r="W470" i="3" s="1"/>
  <c r="P470" i="3"/>
  <c r="V470" i="3" s="1"/>
  <c r="O470" i="3"/>
  <c r="U470" i="3" s="1"/>
  <c r="N470" i="3"/>
  <c r="T470" i="3" s="1"/>
  <c r="L470" i="3"/>
  <c r="K470" i="3"/>
  <c r="J470" i="3"/>
  <c r="I470" i="3"/>
  <c r="H470" i="3"/>
  <c r="G470" i="3"/>
  <c r="F470" i="3"/>
  <c r="D470" i="3"/>
  <c r="A470" i="3"/>
  <c r="S469" i="3"/>
  <c r="Y469" i="3" s="1"/>
  <c r="R469" i="3"/>
  <c r="X469" i="3" s="1"/>
  <c r="Q469" i="3"/>
  <c r="W469" i="3" s="1"/>
  <c r="P469" i="3"/>
  <c r="V469" i="3" s="1"/>
  <c r="O469" i="3"/>
  <c r="U469" i="3" s="1"/>
  <c r="N469" i="3"/>
  <c r="T469" i="3" s="1"/>
  <c r="L469" i="3"/>
  <c r="K469" i="3"/>
  <c r="J469" i="3"/>
  <c r="I469" i="3"/>
  <c r="H469" i="3"/>
  <c r="G469" i="3"/>
  <c r="F469" i="3"/>
  <c r="D469" i="3"/>
  <c r="A469" i="3"/>
  <c r="S468" i="3"/>
  <c r="Y468" i="3" s="1"/>
  <c r="R468" i="3"/>
  <c r="X468" i="3" s="1"/>
  <c r="Q468" i="3"/>
  <c r="W468" i="3" s="1"/>
  <c r="P468" i="3"/>
  <c r="V468" i="3" s="1"/>
  <c r="O468" i="3"/>
  <c r="U468" i="3" s="1"/>
  <c r="N468" i="3"/>
  <c r="T468" i="3" s="1"/>
  <c r="L468" i="3"/>
  <c r="K468" i="3"/>
  <c r="J468" i="3"/>
  <c r="I468" i="3"/>
  <c r="H468" i="3"/>
  <c r="G468" i="3"/>
  <c r="F468" i="3"/>
  <c r="D468" i="3"/>
  <c r="A468" i="3"/>
  <c r="S467" i="3"/>
  <c r="Y467" i="3" s="1"/>
  <c r="R467" i="3"/>
  <c r="X467" i="3" s="1"/>
  <c r="Q467" i="3"/>
  <c r="W467" i="3" s="1"/>
  <c r="P467" i="3"/>
  <c r="V467" i="3" s="1"/>
  <c r="O467" i="3"/>
  <c r="U467" i="3" s="1"/>
  <c r="N467" i="3"/>
  <c r="T467" i="3" s="1"/>
  <c r="L467" i="3"/>
  <c r="K467" i="3"/>
  <c r="J467" i="3"/>
  <c r="I467" i="3"/>
  <c r="H467" i="3"/>
  <c r="G467" i="3"/>
  <c r="F467" i="3"/>
  <c r="D467" i="3"/>
  <c r="A467" i="3"/>
  <c r="S466" i="3"/>
  <c r="Y466" i="3" s="1"/>
  <c r="R466" i="3"/>
  <c r="X466" i="3" s="1"/>
  <c r="Q466" i="3"/>
  <c r="W466" i="3" s="1"/>
  <c r="P466" i="3"/>
  <c r="V466" i="3" s="1"/>
  <c r="O466" i="3"/>
  <c r="U466" i="3" s="1"/>
  <c r="N466" i="3"/>
  <c r="T466" i="3" s="1"/>
  <c r="L466" i="3"/>
  <c r="K466" i="3"/>
  <c r="J466" i="3"/>
  <c r="I466" i="3"/>
  <c r="H466" i="3"/>
  <c r="G466" i="3"/>
  <c r="F466" i="3"/>
  <c r="D466" i="3"/>
  <c r="A466" i="3"/>
  <c r="S465" i="3"/>
  <c r="Y465" i="3" s="1"/>
  <c r="R465" i="3"/>
  <c r="X465" i="3" s="1"/>
  <c r="Q465" i="3"/>
  <c r="W465" i="3" s="1"/>
  <c r="P465" i="3"/>
  <c r="V465" i="3" s="1"/>
  <c r="O465" i="3"/>
  <c r="U465" i="3" s="1"/>
  <c r="N465" i="3"/>
  <c r="T465" i="3" s="1"/>
  <c r="L465" i="3"/>
  <c r="K465" i="3"/>
  <c r="J465" i="3"/>
  <c r="I465" i="3"/>
  <c r="H465" i="3"/>
  <c r="G465" i="3"/>
  <c r="F465" i="3"/>
  <c r="D465" i="3"/>
  <c r="A465" i="3"/>
  <c r="S464" i="3"/>
  <c r="Y464" i="3" s="1"/>
  <c r="R464" i="3"/>
  <c r="X464" i="3" s="1"/>
  <c r="Q464" i="3"/>
  <c r="W464" i="3" s="1"/>
  <c r="P464" i="3"/>
  <c r="V464" i="3" s="1"/>
  <c r="O464" i="3"/>
  <c r="U464" i="3" s="1"/>
  <c r="N464" i="3"/>
  <c r="T464" i="3" s="1"/>
  <c r="L464" i="3"/>
  <c r="K464" i="3"/>
  <c r="J464" i="3"/>
  <c r="I464" i="3"/>
  <c r="H464" i="3"/>
  <c r="G464" i="3"/>
  <c r="F464" i="3"/>
  <c r="D464" i="3"/>
  <c r="A464" i="3"/>
  <c r="S463" i="3"/>
  <c r="Y463" i="3" s="1"/>
  <c r="R463" i="3"/>
  <c r="X463" i="3" s="1"/>
  <c r="Q463" i="3"/>
  <c r="W463" i="3" s="1"/>
  <c r="P463" i="3"/>
  <c r="V463" i="3" s="1"/>
  <c r="O463" i="3"/>
  <c r="U463" i="3" s="1"/>
  <c r="N463" i="3"/>
  <c r="T463" i="3" s="1"/>
  <c r="L463" i="3"/>
  <c r="K463" i="3"/>
  <c r="J463" i="3"/>
  <c r="I463" i="3"/>
  <c r="H463" i="3"/>
  <c r="G463" i="3"/>
  <c r="F463" i="3"/>
  <c r="D463" i="3"/>
  <c r="A463" i="3"/>
  <c r="S462" i="3"/>
  <c r="Y462" i="3" s="1"/>
  <c r="R462" i="3"/>
  <c r="X462" i="3" s="1"/>
  <c r="Q462" i="3"/>
  <c r="W462" i="3" s="1"/>
  <c r="P462" i="3"/>
  <c r="V462" i="3" s="1"/>
  <c r="O462" i="3"/>
  <c r="U462" i="3" s="1"/>
  <c r="N462" i="3"/>
  <c r="T462" i="3" s="1"/>
  <c r="L462" i="3"/>
  <c r="K462" i="3"/>
  <c r="J462" i="3"/>
  <c r="I462" i="3"/>
  <c r="H462" i="3"/>
  <c r="G462" i="3"/>
  <c r="F462" i="3"/>
  <c r="D462" i="3"/>
  <c r="A462" i="3"/>
  <c r="S461" i="3"/>
  <c r="Y461" i="3" s="1"/>
  <c r="R461" i="3"/>
  <c r="X461" i="3" s="1"/>
  <c r="Q461" i="3"/>
  <c r="W461" i="3" s="1"/>
  <c r="P461" i="3"/>
  <c r="V461" i="3" s="1"/>
  <c r="O461" i="3"/>
  <c r="U461" i="3" s="1"/>
  <c r="N461" i="3"/>
  <c r="T461" i="3" s="1"/>
  <c r="L461" i="3"/>
  <c r="K461" i="3"/>
  <c r="J461" i="3"/>
  <c r="I461" i="3"/>
  <c r="H461" i="3"/>
  <c r="G461" i="3"/>
  <c r="F461" i="3"/>
  <c r="D461" i="3"/>
  <c r="A461" i="3"/>
  <c r="S460" i="3"/>
  <c r="Y460" i="3" s="1"/>
  <c r="R460" i="3"/>
  <c r="X460" i="3" s="1"/>
  <c r="Q460" i="3"/>
  <c r="W460" i="3" s="1"/>
  <c r="P460" i="3"/>
  <c r="V460" i="3" s="1"/>
  <c r="O460" i="3"/>
  <c r="U460" i="3" s="1"/>
  <c r="N460" i="3"/>
  <c r="T460" i="3" s="1"/>
  <c r="L460" i="3"/>
  <c r="K460" i="3"/>
  <c r="J460" i="3"/>
  <c r="I460" i="3"/>
  <c r="H460" i="3"/>
  <c r="G460" i="3"/>
  <c r="F460" i="3"/>
  <c r="D460" i="3"/>
  <c r="A460" i="3"/>
  <c r="S459" i="3"/>
  <c r="Y459" i="3" s="1"/>
  <c r="R459" i="3"/>
  <c r="X459" i="3" s="1"/>
  <c r="Q459" i="3"/>
  <c r="W459" i="3" s="1"/>
  <c r="P459" i="3"/>
  <c r="V459" i="3" s="1"/>
  <c r="O459" i="3"/>
  <c r="U459" i="3" s="1"/>
  <c r="N459" i="3"/>
  <c r="T459" i="3" s="1"/>
  <c r="L459" i="3"/>
  <c r="K459" i="3"/>
  <c r="J459" i="3"/>
  <c r="I459" i="3"/>
  <c r="H459" i="3"/>
  <c r="G459" i="3"/>
  <c r="F459" i="3"/>
  <c r="D459" i="3"/>
  <c r="A459" i="3"/>
  <c r="S458" i="3"/>
  <c r="Y458" i="3" s="1"/>
  <c r="R458" i="3"/>
  <c r="X458" i="3" s="1"/>
  <c r="Q458" i="3"/>
  <c r="W458" i="3" s="1"/>
  <c r="P458" i="3"/>
  <c r="V458" i="3" s="1"/>
  <c r="O458" i="3"/>
  <c r="U458" i="3" s="1"/>
  <c r="N458" i="3"/>
  <c r="T458" i="3" s="1"/>
  <c r="L458" i="3"/>
  <c r="K458" i="3"/>
  <c r="J458" i="3"/>
  <c r="I458" i="3"/>
  <c r="H458" i="3"/>
  <c r="G458" i="3"/>
  <c r="F458" i="3"/>
  <c r="D458" i="3"/>
  <c r="A458" i="3"/>
  <c r="S457" i="3"/>
  <c r="Y457" i="3" s="1"/>
  <c r="R457" i="3"/>
  <c r="X457" i="3" s="1"/>
  <c r="Q457" i="3"/>
  <c r="W457" i="3" s="1"/>
  <c r="P457" i="3"/>
  <c r="V457" i="3" s="1"/>
  <c r="O457" i="3"/>
  <c r="U457" i="3" s="1"/>
  <c r="N457" i="3"/>
  <c r="T457" i="3" s="1"/>
  <c r="L457" i="3"/>
  <c r="K457" i="3"/>
  <c r="J457" i="3"/>
  <c r="I457" i="3"/>
  <c r="H457" i="3"/>
  <c r="G457" i="3"/>
  <c r="F457" i="3"/>
  <c r="D457" i="3"/>
  <c r="A457" i="3"/>
  <c r="S456" i="3"/>
  <c r="Y456" i="3" s="1"/>
  <c r="R456" i="3"/>
  <c r="X456" i="3" s="1"/>
  <c r="Q456" i="3"/>
  <c r="W456" i="3" s="1"/>
  <c r="P456" i="3"/>
  <c r="V456" i="3" s="1"/>
  <c r="O456" i="3"/>
  <c r="U456" i="3" s="1"/>
  <c r="N456" i="3"/>
  <c r="T456" i="3" s="1"/>
  <c r="L456" i="3"/>
  <c r="K456" i="3"/>
  <c r="J456" i="3"/>
  <c r="I456" i="3"/>
  <c r="H456" i="3"/>
  <c r="G456" i="3"/>
  <c r="F456" i="3"/>
  <c r="D456" i="3"/>
  <c r="A456" i="3"/>
  <c r="S455" i="3"/>
  <c r="Y455" i="3" s="1"/>
  <c r="R455" i="3"/>
  <c r="X455" i="3" s="1"/>
  <c r="Q455" i="3"/>
  <c r="W455" i="3" s="1"/>
  <c r="P455" i="3"/>
  <c r="V455" i="3" s="1"/>
  <c r="O455" i="3"/>
  <c r="U455" i="3" s="1"/>
  <c r="N455" i="3"/>
  <c r="T455" i="3" s="1"/>
  <c r="L455" i="3"/>
  <c r="K455" i="3"/>
  <c r="J455" i="3"/>
  <c r="I455" i="3"/>
  <c r="H455" i="3"/>
  <c r="G455" i="3"/>
  <c r="F455" i="3"/>
  <c r="D455" i="3"/>
  <c r="A455" i="3"/>
  <c r="U454" i="3"/>
  <c r="S454" i="3"/>
  <c r="Y454" i="3" s="1"/>
  <c r="R454" i="3"/>
  <c r="X454" i="3" s="1"/>
  <c r="Q454" i="3"/>
  <c r="W454" i="3" s="1"/>
  <c r="P454" i="3"/>
  <c r="V454" i="3" s="1"/>
  <c r="O454" i="3"/>
  <c r="N454" i="3"/>
  <c r="T454" i="3" s="1"/>
  <c r="L454" i="3"/>
  <c r="K454" i="3"/>
  <c r="J454" i="3"/>
  <c r="I454" i="3"/>
  <c r="H454" i="3"/>
  <c r="G454" i="3"/>
  <c r="F454" i="3"/>
  <c r="D454" i="3"/>
  <c r="A454" i="3"/>
  <c r="S453" i="3"/>
  <c r="Y453" i="3" s="1"/>
  <c r="R453" i="3"/>
  <c r="X453" i="3" s="1"/>
  <c r="Q453" i="3"/>
  <c r="W453" i="3" s="1"/>
  <c r="P453" i="3"/>
  <c r="V453" i="3" s="1"/>
  <c r="O453" i="3"/>
  <c r="U453" i="3" s="1"/>
  <c r="N453" i="3"/>
  <c r="T453" i="3" s="1"/>
  <c r="L453" i="3"/>
  <c r="K453" i="3"/>
  <c r="J453" i="3"/>
  <c r="I453" i="3"/>
  <c r="H453" i="3"/>
  <c r="G453" i="3"/>
  <c r="F453" i="3"/>
  <c r="D453" i="3"/>
  <c r="A453" i="3"/>
  <c r="S452" i="3"/>
  <c r="Y452" i="3" s="1"/>
  <c r="R452" i="3"/>
  <c r="X452" i="3" s="1"/>
  <c r="Q452" i="3"/>
  <c r="W452" i="3" s="1"/>
  <c r="P452" i="3"/>
  <c r="V452" i="3" s="1"/>
  <c r="O452" i="3"/>
  <c r="U452" i="3" s="1"/>
  <c r="N452" i="3"/>
  <c r="T452" i="3" s="1"/>
  <c r="L452" i="3"/>
  <c r="K452" i="3"/>
  <c r="J452" i="3"/>
  <c r="I452" i="3"/>
  <c r="H452" i="3"/>
  <c r="G452" i="3"/>
  <c r="F452" i="3"/>
  <c r="D452" i="3"/>
  <c r="A452" i="3"/>
  <c r="S451" i="3"/>
  <c r="Y451" i="3" s="1"/>
  <c r="R451" i="3"/>
  <c r="X451" i="3" s="1"/>
  <c r="Q451" i="3"/>
  <c r="W451" i="3" s="1"/>
  <c r="P451" i="3"/>
  <c r="V451" i="3" s="1"/>
  <c r="O451" i="3"/>
  <c r="U451" i="3" s="1"/>
  <c r="N451" i="3"/>
  <c r="T451" i="3" s="1"/>
  <c r="L451" i="3"/>
  <c r="K451" i="3"/>
  <c r="J451" i="3"/>
  <c r="I451" i="3"/>
  <c r="H451" i="3"/>
  <c r="G451" i="3"/>
  <c r="F451" i="3"/>
  <c r="D451" i="3"/>
  <c r="A451" i="3"/>
  <c r="S450" i="3"/>
  <c r="Y450" i="3" s="1"/>
  <c r="R450" i="3"/>
  <c r="X450" i="3" s="1"/>
  <c r="Q450" i="3"/>
  <c r="W450" i="3" s="1"/>
  <c r="P450" i="3"/>
  <c r="V450" i="3" s="1"/>
  <c r="O450" i="3"/>
  <c r="U450" i="3" s="1"/>
  <c r="N450" i="3"/>
  <c r="T450" i="3" s="1"/>
  <c r="L450" i="3"/>
  <c r="K450" i="3"/>
  <c r="J450" i="3"/>
  <c r="I450" i="3"/>
  <c r="H450" i="3"/>
  <c r="G450" i="3"/>
  <c r="F450" i="3"/>
  <c r="D450" i="3"/>
  <c r="A450" i="3"/>
  <c r="S449" i="3"/>
  <c r="Y449" i="3" s="1"/>
  <c r="R449" i="3"/>
  <c r="X449" i="3" s="1"/>
  <c r="Q449" i="3"/>
  <c r="W449" i="3" s="1"/>
  <c r="P449" i="3"/>
  <c r="V449" i="3" s="1"/>
  <c r="O449" i="3"/>
  <c r="U449" i="3" s="1"/>
  <c r="N449" i="3"/>
  <c r="T449" i="3" s="1"/>
  <c r="L449" i="3"/>
  <c r="K449" i="3"/>
  <c r="J449" i="3"/>
  <c r="I449" i="3"/>
  <c r="H449" i="3"/>
  <c r="G449" i="3"/>
  <c r="F449" i="3"/>
  <c r="D449" i="3"/>
  <c r="A449" i="3"/>
  <c r="S448" i="3"/>
  <c r="Y448" i="3" s="1"/>
  <c r="R448" i="3"/>
  <c r="X448" i="3" s="1"/>
  <c r="Q448" i="3"/>
  <c r="W448" i="3" s="1"/>
  <c r="P448" i="3"/>
  <c r="V448" i="3" s="1"/>
  <c r="O448" i="3"/>
  <c r="U448" i="3" s="1"/>
  <c r="N448" i="3"/>
  <c r="T448" i="3" s="1"/>
  <c r="L448" i="3"/>
  <c r="K448" i="3"/>
  <c r="J448" i="3"/>
  <c r="I448" i="3"/>
  <c r="H448" i="3"/>
  <c r="G448" i="3"/>
  <c r="F448" i="3"/>
  <c r="D448" i="3"/>
  <c r="A448" i="3"/>
  <c r="S447" i="3"/>
  <c r="Y447" i="3" s="1"/>
  <c r="R447" i="3"/>
  <c r="X447" i="3" s="1"/>
  <c r="Q447" i="3"/>
  <c r="W447" i="3" s="1"/>
  <c r="P447" i="3"/>
  <c r="V447" i="3" s="1"/>
  <c r="O447" i="3"/>
  <c r="U447" i="3" s="1"/>
  <c r="N447" i="3"/>
  <c r="T447" i="3" s="1"/>
  <c r="L447" i="3"/>
  <c r="K447" i="3"/>
  <c r="J447" i="3"/>
  <c r="I447" i="3"/>
  <c r="H447" i="3"/>
  <c r="G447" i="3"/>
  <c r="F447" i="3"/>
  <c r="D447" i="3"/>
  <c r="A447" i="3"/>
  <c r="S446" i="3"/>
  <c r="Y446" i="3" s="1"/>
  <c r="R446" i="3"/>
  <c r="X446" i="3" s="1"/>
  <c r="Q446" i="3"/>
  <c r="W446" i="3" s="1"/>
  <c r="P446" i="3"/>
  <c r="V446" i="3" s="1"/>
  <c r="O446" i="3"/>
  <c r="U446" i="3" s="1"/>
  <c r="N446" i="3"/>
  <c r="T446" i="3" s="1"/>
  <c r="L446" i="3"/>
  <c r="K446" i="3"/>
  <c r="J446" i="3"/>
  <c r="I446" i="3"/>
  <c r="H446" i="3"/>
  <c r="G446" i="3"/>
  <c r="F446" i="3"/>
  <c r="D446" i="3"/>
  <c r="A446" i="3"/>
  <c r="S445" i="3"/>
  <c r="Y445" i="3" s="1"/>
  <c r="R445" i="3"/>
  <c r="X445" i="3" s="1"/>
  <c r="Q445" i="3"/>
  <c r="W445" i="3" s="1"/>
  <c r="P445" i="3"/>
  <c r="V445" i="3" s="1"/>
  <c r="O445" i="3"/>
  <c r="U445" i="3" s="1"/>
  <c r="N445" i="3"/>
  <c r="T445" i="3" s="1"/>
  <c r="L445" i="3"/>
  <c r="K445" i="3"/>
  <c r="J445" i="3"/>
  <c r="I445" i="3"/>
  <c r="H445" i="3"/>
  <c r="G445" i="3"/>
  <c r="F445" i="3"/>
  <c r="D445" i="3"/>
  <c r="A445" i="3"/>
  <c r="S444" i="3"/>
  <c r="Y444" i="3" s="1"/>
  <c r="R444" i="3"/>
  <c r="X444" i="3" s="1"/>
  <c r="Q444" i="3"/>
  <c r="W444" i="3" s="1"/>
  <c r="P444" i="3"/>
  <c r="V444" i="3" s="1"/>
  <c r="O444" i="3"/>
  <c r="U444" i="3" s="1"/>
  <c r="N444" i="3"/>
  <c r="T444" i="3" s="1"/>
  <c r="L444" i="3"/>
  <c r="K444" i="3"/>
  <c r="J444" i="3"/>
  <c r="I444" i="3"/>
  <c r="H444" i="3"/>
  <c r="G444" i="3"/>
  <c r="F444" i="3"/>
  <c r="D444" i="3"/>
  <c r="A444" i="3"/>
  <c r="S443" i="3"/>
  <c r="Y443" i="3" s="1"/>
  <c r="R443" i="3"/>
  <c r="X443" i="3" s="1"/>
  <c r="Q443" i="3"/>
  <c r="W443" i="3" s="1"/>
  <c r="P443" i="3"/>
  <c r="V443" i="3" s="1"/>
  <c r="O443" i="3"/>
  <c r="U443" i="3" s="1"/>
  <c r="N443" i="3"/>
  <c r="T443" i="3" s="1"/>
  <c r="L443" i="3"/>
  <c r="K443" i="3"/>
  <c r="J443" i="3"/>
  <c r="I443" i="3"/>
  <c r="H443" i="3"/>
  <c r="G443" i="3"/>
  <c r="F443" i="3"/>
  <c r="D443" i="3"/>
  <c r="A443" i="3"/>
  <c r="S442" i="3"/>
  <c r="Y442" i="3" s="1"/>
  <c r="R442" i="3"/>
  <c r="X442" i="3" s="1"/>
  <c r="Q442" i="3"/>
  <c r="W442" i="3" s="1"/>
  <c r="P442" i="3"/>
  <c r="V442" i="3" s="1"/>
  <c r="O442" i="3"/>
  <c r="U442" i="3" s="1"/>
  <c r="N442" i="3"/>
  <c r="T442" i="3" s="1"/>
  <c r="L442" i="3"/>
  <c r="K442" i="3"/>
  <c r="J442" i="3"/>
  <c r="I442" i="3"/>
  <c r="H442" i="3"/>
  <c r="G442" i="3"/>
  <c r="F442" i="3"/>
  <c r="D442" i="3"/>
  <c r="A442" i="3"/>
  <c r="S441" i="3"/>
  <c r="Y441" i="3" s="1"/>
  <c r="R441" i="3"/>
  <c r="X441" i="3" s="1"/>
  <c r="Q441" i="3"/>
  <c r="W441" i="3" s="1"/>
  <c r="P441" i="3"/>
  <c r="V441" i="3" s="1"/>
  <c r="O441" i="3"/>
  <c r="U441" i="3" s="1"/>
  <c r="N441" i="3"/>
  <c r="T441" i="3" s="1"/>
  <c r="L441" i="3"/>
  <c r="K441" i="3"/>
  <c r="J441" i="3"/>
  <c r="I441" i="3"/>
  <c r="H441" i="3"/>
  <c r="G441" i="3"/>
  <c r="F441" i="3"/>
  <c r="D441" i="3"/>
  <c r="A441" i="3"/>
  <c r="S440" i="3"/>
  <c r="Y440" i="3" s="1"/>
  <c r="R440" i="3"/>
  <c r="X440" i="3" s="1"/>
  <c r="Q440" i="3"/>
  <c r="W440" i="3" s="1"/>
  <c r="P440" i="3"/>
  <c r="V440" i="3" s="1"/>
  <c r="O440" i="3"/>
  <c r="U440" i="3" s="1"/>
  <c r="N440" i="3"/>
  <c r="T440" i="3" s="1"/>
  <c r="L440" i="3"/>
  <c r="K440" i="3"/>
  <c r="J440" i="3"/>
  <c r="I440" i="3"/>
  <c r="H440" i="3"/>
  <c r="G440" i="3"/>
  <c r="F440" i="3"/>
  <c r="D440" i="3"/>
  <c r="A440" i="3"/>
  <c r="S439" i="3"/>
  <c r="Y439" i="3" s="1"/>
  <c r="R439" i="3"/>
  <c r="X439" i="3" s="1"/>
  <c r="Q439" i="3"/>
  <c r="W439" i="3" s="1"/>
  <c r="P439" i="3"/>
  <c r="V439" i="3" s="1"/>
  <c r="O439" i="3"/>
  <c r="U439" i="3" s="1"/>
  <c r="N439" i="3"/>
  <c r="T439" i="3" s="1"/>
  <c r="L439" i="3"/>
  <c r="K439" i="3"/>
  <c r="J439" i="3"/>
  <c r="I439" i="3"/>
  <c r="H439" i="3"/>
  <c r="G439" i="3"/>
  <c r="F439" i="3"/>
  <c r="D439" i="3"/>
  <c r="A439" i="3"/>
  <c r="S438" i="3"/>
  <c r="Y438" i="3" s="1"/>
  <c r="R438" i="3"/>
  <c r="X438" i="3" s="1"/>
  <c r="Q438" i="3"/>
  <c r="W438" i="3" s="1"/>
  <c r="P438" i="3"/>
  <c r="V438" i="3" s="1"/>
  <c r="O438" i="3"/>
  <c r="U438" i="3" s="1"/>
  <c r="N438" i="3"/>
  <c r="T438" i="3" s="1"/>
  <c r="L438" i="3"/>
  <c r="K438" i="3"/>
  <c r="J438" i="3"/>
  <c r="I438" i="3"/>
  <c r="H438" i="3"/>
  <c r="G438" i="3"/>
  <c r="F438" i="3"/>
  <c r="D438" i="3"/>
  <c r="A438" i="3"/>
  <c r="S437" i="3"/>
  <c r="Y437" i="3" s="1"/>
  <c r="R437" i="3"/>
  <c r="X437" i="3" s="1"/>
  <c r="Q437" i="3"/>
  <c r="W437" i="3" s="1"/>
  <c r="P437" i="3"/>
  <c r="V437" i="3" s="1"/>
  <c r="O437" i="3"/>
  <c r="U437" i="3" s="1"/>
  <c r="N437" i="3"/>
  <c r="T437" i="3" s="1"/>
  <c r="L437" i="3"/>
  <c r="K437" i="3"/>
  <c r="J437" i="3"/>
  <c r="I437" i="3"/>
  <c r="H437" i="3"/>
  <c r="G437" i="3"/>
  <c r="F437" i="3"/>
  <c r="D437" i="3"/>
  <c r="A437" i="3"/>
  <c r="S436" i="3"/>
  <c r="Y436" i="3" s="1"/>
  <c r="R436" i="3"/>
  <c r="X436" i="3" s="1"/>
  <c r="Q436" i="3"/>
  <c r="W436" i="3" s="1"/>
  <c r="P436" i="3"/>
  <c r="V436" i="3" s="1"/>
  <c r="O436" i="3"/>
  <c r="U436" i="3" s="1"/>
  <c r="N436" i="3"/>
  <c r="T436" i="3" s="1"/>
  <c r="L436" i="3"/>
  <c r="K436" i="3"/>
  <c r="J436" i="3"/>
  <c r="I436" i="3"/>
  <c r="H436" i="3"/>
  <c r="G436" i="3"/>
  <c r="F436" i="3"/>
  <c r="D436" i="3"/>
  <c r="A436" i="3"/>
  <c r="S435" i="3"/>
  <c r="Y435" i="3" s="1"/>
  <c r="R435" i="3"/>
  <c r="X435" i="3" s="1"/>
  <c r="Q435" i="3"/>
  <c r="W435" i="3" s="1"/>
  <c r="P435" i="3"/>
  <c r="V435" i="3" s="1"/>
  <c r="O435" i="3"/>
  <c r="U435" i="3" s="1"/>
  <c r="N435" i="3"/>
  <c r="T435" i="3" s="1"/>
  <c r="L435" i="3"/>
  <c r="K435" i="3"/>
  <c r="J435" i="3"/>
  <c r="I435" i="3"/>
  <c r="H435" i="3"/>
  <c r="G435" i="3"/>
  <c r="F435" i="3"/>
  <c r="D435" i="3"/>
  <c r="A435" i="3"/>
  <c r="S434" i="3"/>
  <c r="Y434" i="3" s="1"/>
  <c r="R434" i="3"/>
  <c r="X434" i="3" s="1"/>
  <c r="Q434" i="3"/>
  <c r="W434" i="3" s="1"/>
  <c r="P434" i="3"/>
  <c r="V434" i="3" s="1"/>
  <c r="O434" i="3"/>
  <c r="U434" i="3" s="1"/>
  <c r="N434" i="3"/>
  <c r="T434" i="3" s="1"/>
  <c r="L434" i="3"/>
  <c r="K434" i="3"/>
  <c r="J434" i="3"/>
  <c r="I434" i="3"/>
  <c r="H434" i="3"/>
  <c r="G434" i="3"/>
  <c r="F434" i="3"/>
  <c r="D434" i="3"/>
  <c r="A434" i="3"/>
  <c r="S433" i="3"/>
  <c r="Y433" i="3" s="1"/>
  <c r="R433" i="3"/>
  <c r="X433" i="3" s="1"/>
  <c r="Q433" i="3"/>
  <c r="W433" i="3" s="1"/>
  <c r="P433" i="3"/>
  <c r="V433" i="3" s="1"/>
  <c r="O433" i="3"/>
  <c r="U433" i="3" s="1"/>
  <c r="N433" i="3"/>
  <c r="T433" i="3" s="1"/>
  <c r="L433" i="3"/>
  <c r="K433" i="3"/>
  <c r="J433" i="3"/>
  <c r="I433" i="3"/>
  <c r="H433" i="3"/>
  <c r="G433" i="3"/>
  <c r="F433" i="3"/>
  <c r="D433" i="3"/>
  <c r="A433" i="3"/>
  <c r="S432" i="3"/>
  <c r="Y432" i="3" s="1"/>
  <c r="R432" i="3"/>
  <c r="X432" i="3" s="1"/>
  <c r="Q432" i="3"/>
  <c r="W432" i="3" s="1"/>
  <c r="P432" i="3"/>
  <c r="V432" i="3" s="1"/>
  <c r="O432" i="3"/>
  <c r="U432" i="3" s="1"/>
  <c r="N432" i="3"/>
  <c r="T432" i="3" s="1"/>
  <c r="L432" i="3"/>
  <c r="K432" i="3"/>
  <c r="J432" i="3"/>
  <c r="I432" i="3"/>
  <c r="H432" i="3"/>
  <c r="G432" i="3"/>
  <c r="F432" i="3"/>
  <c r="D432" i="3"/>
  <c r="A432" i="3"/>
  <c r="S431" i="3"/>
  <c r="Y431" i="3" s="1"/>
  <c r="R431" i="3"/>
  <c r="X431" i="3" s="1"/>
  <c r="Q431" i="3"/>
  <c r="W431" i="3" s="1"/>
  <c r="P431" i="3"/>
  <c r="V431" i="3" s="1"/>
  <c r="O431" i="3"/>
  <c r="U431" i="3" s="1"/>
  <c r="N431" i="3"/>
  <c r="T431" i="3" s="1"/>
  <c r="L431" i="3"/>
  <c r="K431" i="3"/>
  <c r="J431" i="3"/>
  <c r="I431" i="3"/>
  <c r="H431" i="3"/>
  <c r="G431" i="3"/>
  <c r="F431" i="3"/>
  <c r="D431" i="3"/>
  <c r="A431" i="3"/>
  <c r="S430" i="3"/>
  <c r="Y430" i="3" s="1"/>
  <c r="R430" i="3"/>
  <c r="X430" i="3" s="1"/>
  <c r="Q430" i="3"/>
  <c r="W430" i="3" s="1"/>
  <c r="P430" i="3"/>
  <c r="V430" i="3" s="1"/>
  <c r="O430" i="3"/>
  <c r="U430" i="3" s="1"/>
  <c r="N430" i="3"/>
  <c r="T430" i="3" s="1"/>
  <c r="L430" i="3"/>
  <c r="K430" i="3"/>
  <c r="J430" i="3"/>
  <c r="I430" i="3"/>
  <c r="H430" i="3"/>
  <c r="G430" i="3"/>
  <c r="F430" i="3"/>
  <c r="D430" i="3"/>
  <c r="A430" i="3"/>
  <c r="S429" i="3"/>
  <c r="Y429" i="3" s="1"/>
  <c r="R429" i="3"/>
  <c r="X429" i="3" s="1"/>
  <c r="Q429" i="3"/>
  <c r="W429" i="3" s="1"/>
  <c r="P429" i="3"/>
  <c r="V429" i="3" s="1"/>
  <c r="O429" i="3"/>
  <c r="U429" i="3" s="1"/>
  <c r="N429" i="3"/>
  <c r="T429" i="3" s="1"/>
  <c r="L429" i="3"/>
  <c r="K429" i="3"/>
  <c r="J429" i="3"/>
  <c r="I429" i="3"/>
  <c r="H429" i="3"/>
  <c r="G429" i="3"/>
  <c r="F429" i="3"/>
  <c r="D429" i="3"/>
  <c r="A429" i="3"/>
  <c r="S428" i="3"/>
  <c r="Y428" i="3" s="1"/>
  <c r="R428" i="3"/>
  <c r="X428" i="3" s="1"/>
  <c r="Q428" i="3"/>
  <c r="W428" i="3" s="1"/>
  <c r="P428" i="3"/>
  <c r="V428" i="3" s="1"/>
  <c r="O428" i="3"/>
  <c r="U428" i="3" s="1"/>
  <c r="N428" i="3"/>
  <c r="T428" i="3" s="1"/>
  <c r="L428" i="3"/>
  <c r="K428" i="3"/>
  <c r="J428" i="3"/>
  <c r="I428" i="3"/>
  <c r="H428" i="3"/>
  <c r="G428" i="3"/>
  <c r="F428" i="3"/>
  <c r="D428" i="3"/>
  <c r="A428" i="3"/>
  <c r="S427" i="3"/>
  <c r="Y427" i="3" s="1"/>
  <c r="R427" i="3"/>
  <c r="X427" i="3" s="1"/>
  <c r="Q427" i="3"/>
  <c r="W427" i="3" s="1"/>
  <c r="P427" i="3"/>
  <c r="V427" i="3" s="1"/>
  <c r="O427" i="3"/>
  <c r="U427" i="3" s="1"/>
  <c r="N427" i="3"/>
  <c r="T427" i="3" s="1"/>
  <c r="L427" i="3"/>
  <c r="K427" i="3"/>
  <c r="J427" i="3"/>
  <c r="I427" i="3"/>
  <c r="H427" i="3"/>
  <c r="G427" i="3"/>
  <c r="F427" i="3"/>
  <c r="D427" i="3"/>
  <c r="A427" i="3"/>
  <c r="S426" i="3"/>
  <c r="Y426" i="3" s="1"/>
  <c r="R426" i="3"/>
  <c r="X426" i="3" s="1"/>
  <c r="Q426" i="3"/>
  <c r="W426" i="3" s="1"/>
  <c r="P426" i="3"/>
  <c r="V426" i="3" s="1"/>
  <c r="O426" i="3"/>
  <c r="U426" i="3" s="1"/>
  <c r="N426" i="3"/>
  <c r="T426" i="3" s="1"/>
  <c r="L426" i="3"/>
  <c r="K426" i="3"/>
  <c r="J426" i="3"/>
  <c r="I426" i="3"/>
  <c r="H426" i="3"/>
  <c r="G426" i="3"/>
  <c r="F426" i="3"/>
  <c r="D426" i="3"/>
  <c r="A426" i="3"/>
  <c r="S425" i="3"/>
  <c r="Y425" i="3" s="1"/>
  <c r="R425" i="3"/>
  <c r="X425" i="3" s="1"/>
  <c r="Q425" i="3"/>
  <c r="W425" i="3" s="1"/>
  <c r="P425" i="3"/>
  <c r="V425" i="3" s="1"/>
  <c r="O425" i="3"/>
  <c r="U425" i="3" s="1"/>
  <c r="N425" i="3"/>
  <c r="T425" i="3" s="1"/>
  <c r="L425" i="3"/>
  <c r="K425" i="3"/>
  <c r="J425" i="3"/>
  <c r="I425" i="3"/>
  <c r="H425" i="3"/>
  <c r="G425" i="3"/>
  <c r="F425" i="3"/>
  <c r="D425" i="3"/>
  <c r="A425" i="3"/>
  <c r="S424" i="3"/>
  <c r="Y424" i="3" s="1"/>
  <c r="R424" i="3"/>
  <c r="X424" i="3" s="1"/>
  <c r="Q424" i="3"/>
  <c r="W424" i="3" s="1"/>
  <c r="P424" i="3"/>
  <c r="V424" i="3" s="1"/>
  <c r="O424" i="3"/>
  <c r="U424" i="3" s="1"/>
  <c r="N424" i="3"/>
  <c r="T424" i="3" s="1"/>
  <c r="L424" i="3"/>
  <c r="K424" i="3"/>
  <c r="J424" i="3"/>
  <c r="I424" i="3"/>
  <c r="H424" i="3"/>
  <c r="G424" i="3"/>
  <c r="F424" i="3"/>
  <c r="D424" i="3"/>
  <c r="A424" i="3"/>
  <c r="S423" i="3"/>
  <c r="Y423" i="3" s="1"/>
  <c r="R423" i="3"/>
  <c r="X423" i="3" s="1"/>
  <c r="Q423" i="3"/>
  <c r="W423" i="3" s="1"/>
  <c r="P423" i="3"/>
  <c r="V423" i="3" s="1"/>
  <c r="O423" i="3"/>
  <c r="U423" i="3" s="1"/>
  <c r="N423" i="3"/>
  <c r="T423" i="3" s="1"/>
  <c r="L423" i="3"/>
  <c r="K423" i="3"/>
  <c r="J423" i="3"/>
  <c r="I423" i="3"/>
  <c r="H423" i="3"/>
  <c r="G423" i="3"/>
  <c r="F423" i="3"/>
  <c r="D423" i="3"/>
  <c r="A423" i="3"/>
  <c r="S422" i="3"/>
  <c r="Y422" i="3" s="1"/>
  <c r="R422" i="3"/>
  <c r="X422" i="3" s="1"/>
  <c r="Q422" i="3"/>
  <c r="W422" i="3" s="1"/>
  <c r="P422" i="3"/>
  <c r="V422" i="3" s="1"/>
  <c r="O422" i="3"/>
  <c r="U422" i="3" s="1"/>
  <c r="N422" i="3"/>
  <c r="T422" i="3" s="1"/>
  <c r="L422" i="3"/>
  <c r="K422" i="3"/>
  <c r="J422" i="3"/>
  <c r="I422" i="3"/>
  <c r="H422" i="3"/>
  <c r="G422" i="3"/>
  <c r="F422" i="3"/>
  <c r="D422" i="3"/>
  <c r="A422" i="3"/>
  <c r="S421" i="3"/>
  <c r="Y421" i="3" s="1"/>
  <c r="R421" i="3"/>
  <c r="X421" i="3" s="1"/>
  <c r="Q421" i="3"/>
  <c r="W421" i="3" s="1"/>
  <c r="P421" i="3"/>
  <c r="V421" i="3" s="1"/>
  <c r="O421" i="3"/>
  <c r="U421" i="3" s="1"/>
  <c r="N421" i="3"/>
  <c r="T421" i="3" s="1"/>
  <c r="L421" i="3"/>
  <c r="K421" i="3"/>
  <c r="J421" i="3"/>
  <c r="I421" i="3"/>
  <c r="H421" i="3"/>
  <c r="G421" i="3"/>
  <c r="F421" i="3"/>
  <c r="D421" i="3"/>
  <c r="A421" i="3"/>
  <c r="S420" i="3"/>
  <c r="Y420" i="3" s="1"/>
  <c r="R420" i="3"/>
  <c r="X420" i="3" s="1"/>
  <c r="Q420" i="3"/>
  <c r="W420" i="3" s="1"/>
  <c r="P420" i="3"/>
  <c r="V420" i="3" s="1"/>
  <c r="O420" i="3"/>
  <c r="U420" i="3" s="1"/>
  <c r="N420" i="3"/>
  <c r="T420" i="3" s="1"/>
  <c r="L420" i="3"/>
  <c r="K420" i="3"/>
  <c r="J420" i="3"/>
  <c r="I420" i="3"/>
  <c r="H420" i="3"/>
  <c r="G420" i="3"/>
  <c r="F420" i="3"/>
  <c r="D420" i="3"/>
  <c r="A420" i="3"/>
  <c r="S419" i="3"/>
  <c r="Y419" i="3" s="1"/>
  <c r="R419" i="3"/>
  <c r="X419" i="3" s="1"/>
  <c r="Q419" i="3"/>
  <c r="W419" i="3" s="1"/>
  <c r="P419" i="3"/>
  <c r="V419" i="3" s="1"/>
  <c r="O419" i="3"/>
  <c r="U419" i="3" s="1"/>
  <c r="N419" i="3"/>
  <c r="T419" i="3" s="1"/>
  <c r="L419" i="3"/>
  <c r="K419" i="3"/>
  <c r="J419" i="3"/>
  <c r="I419" i="3"/>
  <c r="H419" i="3"/>
  <c r="G419" i="3"/>
  <c r="F419" i="3"/>
  <c r="D419" i="3"/>
  <c r="A419" i="3"/>
  <c r="S418" i="3"/>
  <c r="Y418" i="3" s="1"/>
  <c r="R418" i="3"/>
  <c r="X418" i="3" s="1"/>
  <c r="Q418" i="3"/>
  <c r="W418" i="3" s="1"/>
  <c r="P418" i="3"/>
  <c r="V418" i="3" s="1"/>
  <c r="O418" i="3"/>
  <c r="U418" i="3" s="1"/>
  <c r="N418" i="3"/>
  <c r="T418" i="3" s="1"/>
  <c r="L418" i="3"/>
  <c r="K418" i="3"/>
  <c r="J418" i="3"/>
  <c r="I418" i="3"/>
  <c r="H418" i="3"/>
  <c r="G418" i="3"/>
  <c r="F418" i="3"/>
  <c r="D418" i="3"/>
  <c r="A418" i="3"/>
  <c r="S417" i="3"/>
  <c r="Y417" i="3" s="1"/>
  <c r="R417" i="3"/>
  <c r="X417" i="3" s="1"/>
  <c r="Q417" i="3"/>
  <c r="W417" i="3" s="1"/>
  <c r="P417" i="3"/>
  <c r="V417" i="3" s="1"/>
  <c r="O417" i="3"/>
  <c r="U417" i="3" s="1"/>
  <c r="N417" i="3"/>
  <c r="T417" i="3" s="1"/>
  <c r="L417" i="3"/>
  <c r="K417" i="3"/>
  <c r="J417" i="3"/>
  <c r="I417" i="3"/>
  <c r="H417" i="3"/>
  <c r="G417" i="3"/>
  <c r="F417" i="3"/>
  <c r="D417" i="3"/>
  <c r="A417" i="3"/>
  <c r="S416" i="3"/>
  <c r="Y416" i="3" s="1"/>
  <c r="R416" i="3"/>
  <c r="X416" i="3" s="1"/>
  <c r="Q416" i="3"/>
  <c r="W416" i="3" s="1"/>
  <c r="P416" i="3"/>
  <c r="V416" i="3" s="1"/>
  <c r="O416" i="3"/>
  <c r="U416" i="3" s="1"/>
  <c r="N416" i="3"/>
  <c r="T416" i="3" s="1"/>
  <c r="L416" i="3"/>
  <c r="K416" i="3"/>
  <c r="J416" i="3"/>
  <c r="I416" i="3"/>
  <c r="H416" i="3"/>
  <c r="G416" i="3"/>
  <c r="F416" i="3"/>
  <c r="D416" i="3"/>
  <c r="A416" i="3"/>
  <c r="S415" i="3"/>
  <c r="Y415" i="3" s="1"/>
  <c r="R415" i="3"/>
  <c r="X415" i="3" s="1"/>
  <c r="Q415" i="3"/>
  <c r="W415" i="3" s="1"/>
  <c r="P415" i="3"/>
  <c r="V415" i="3" s="1"/>
  <c r="O415" i="3"/>
  <c r="U415" i="3" s="1"/>
  <c r="N415" i="3"/>
  <c r="T415" i="3" s="1"/>
  <c r="L415" i="3"/>
  <c r="K415" i="3"/>
  <c r="J415" i="3"/>
  <c r="I415" i="3"/>
  <c r="H415" i="3"/>
  <c r="G415" i="3"/>
  <c r="F415" i="3"/>
  <c r="D415" i="3"/>
  <c r="A415" i="3"/>
  <c r="S414" i="3"/>
  <c r="Y414" i="3" s="1"/>
  <c r="R414" i="3"/>
  <c r="X414" i="3" s="1"/>
  <c r="Q414" i="3"/>
  <c r="W414" i="3" s="1"/>
  <c r="P414" i="3"/>
  <c r="V414" i="3" s="1"/>
  <c r="O414" i="3"/>
  <c r="U414" i="3" s="1"/>
  <c r="N414" i="3"/>
  <c r="T414" i="3" s="1"/>
  <c r="L414" i="3"/>
  <c r="K414" i="3"/>
  <c r="J414" i="3"/>
  <c r="I414" i="3"/>
  <c r="H414" i="3"/>
  <c r="G414" i="3"/>
  <c r="F414" i="3"/>
  <c r="D414" i="3"/>
  <c r="A414" i="3"/>
  <c r="S413" i="3"/>
  <c r="Y413" i="3" s="1"/>
  <c r="R413" i="3"/>
  <c r="X413" i="3" s="1"/>
  <c r="Q413" i="3"/>
  <c r="W413" i="3" s="1"/>
  <c r="P413" i="3"/>
  <c r="V413" i="3" s="1"/>
  <c r="O413" i="3"/>
  <c r="U413" i="3" s="1"/>
  <c r="N413" i="3"/>
  <c r="T413" i="3" s="1"/>
  <c r="L413" i="3"/>
  <c r="K413" i="3"/>
  <c r="J413" i="3"/>
  <c r="I413" i="3"/>
  <c r="H413" i="3"/>
  <c r="G413" i="3"/>
  <c r="F413" i="3"/>
  <c r="D413" i="3"/>
  <c r="A413" i="3"/>
  <c r="S412" i="3"/>
  <c r="Y412" i="3" s="1"/>
  <c r="R412" i="3"/>
  <c r="X412" i="3" s="1"/>
  <c r="Q412" i="3"/>
  <c r="W412" i="3" s="1"/>
  <c r="P412" i="3"/>
  <c r="V412" i="3" s="1"/>
  <c r="O412" i="3"/>
  <c r="U412" i="3" s="1"/>
  <c r="N412" i="3"/>
  <c r="T412" i="3" s="1"/>
  <c r="L412" i="3"/>
  <c r="K412" i="3"/>
  <c r="J412" i="3"/>
  <c r="I412" i="3"/>
  <c r="H412" i="3"/>
  <c r="G412" i="3"/>
  <c r="F412" i="3"/>
  <c r="D412" i="3"/>
  <c r="A412" i="3"/>
  <c r="S411" i="3"/>
  <c r="Y411" i="3" s="1"/>
  <c r="R411" i="3"/>
  <c r="X411" i="3" s="1"/>
  <c r="Q411" i="3"/>
  <c r="W411" i="3" s="1"/>
  <c r="P411" i="3"/>
  <c r="V411" i="3" s="1"/>
  <c r="O411" i="3"/>
  <c r="U411" i="3" s="1"/>
  <c r="N411" i="3"/>
  <c r="T411" i="3" s="1"/>
  <c r="L411" i="3"/>
  <c r="K411" i="3"/>
  <c r="J411" i="3"/>
  <c r="I411" i="3"/>
  <c r="H411" i="3"/>
  <c r="G411" i="3"/>
  <c r="F411" i="3"/>
  <c r="D411" i="3"/>
  <c r="A411" i="3"/>
  <c r="S410" i="3"/>
  <c r="Y410" i="3" s="1"/>
  <c r="R410" i="3"/>
  <c r="X410" i="3" s="1"/>
  <c r="Q410" i="3"/>
  <c r="W410" i="3" s="1"/>
  <c r="P410" i="3"/>
  <c r="V410" i="3" s="1"/>
  <c r="O410" i="3"/>
  <c r="U410" i="3" s="1"/>
  <c r="N410" i="3"/>
  <c r="T410" i="3" s="1"/>
  <c r="L410" i="3"/>
  <c r="K410" i="3"/>
  <c r="J410" i="3"/>
  <c r="I410" i="3"/>
  <c r="H410" i="3"/>
  <c r="G410" i="3"/>
  <c r="F410" i="3"/>
  <c r="D410" i="3"/>
  <c r="A410" i="3"/>
  <c r="S409" i="3"/>
  <c r="Y409" i="3" s="1"/>
  <c r="R409" i="3"/>
  <c r="X409" i="3" s="1"/>
  <c r="Q409" i="3"/>
  <c r="W409" i="3" s="1"/>
  <c r="P409" i="3"/>
  <c r="V409" i="3" s="1"/>
  <c r="O409" i="3"/>
  <c r="U409" i="3" s="1"/>
  <c r="N409" i="3"/>
  <c r="T409" i="3" s="1"/>
  <c r="L409" i="3"/>
  <c r="K409" i="3"/>
  <c r="J409" i="3"/>
  <c r="I409" i="3"/>
  <c r="H409" i="3"/>
  <c r="G409" i="3"/>
  <c r="F409" i="3"/>
  <c r="D409" i="3"/>
  <c r="A409" i="3"/>
  <c r="S408" i="3"/>
  <c r="Y408" i="3" s="1"/>
  <c r="R408" i="3"/>
  <c r="X408" i="3" s="1"/>
  <c r="Q408" i="3"/>
  <c r="W408" i="3" s="1"/>
  <c r="P408" i="3"/>
  <c r="V408" i="3" s="1"/>
  <c r="O408" i="3"/>
  <c r="U408" i="3" s="1"/>
  <c r="N408" i="3"/>
  <c r="T408" i="3" s="1"/>
  <c r="L408" i="3"/>
  <c r="K408" i="3"/>
  <c r="J408" i="3"/>
  <c r="I408" i="3"/>
  <c r="H408" i="3"/>
  <c r="G408" i="3"/>
  <c r="F408" i="3"/>
  <c r="D408" i="3"/>
  <c r="A408" i="3"/>
  <c r="S407" i="3"/>
  <c r="Y407" i="3" s="1"/>
  <c r="R407" i="3"/>
  <c r="X407" i="3" s="1"/>
  <c r="Q407" i="3"/>
  <c r="W407" i="3" s="1"/>
  <c r="P407" i="3"/>
  <c r="V407" i="3" s="1"/>
  <c r="O407" i="3"/>
  <c r="U407" i="3" s="1"/>
  <c r="N407" i="3"/>
  <c r="T407" i="3" s="1"/>
  <c r="L407" i="3"/>
  <c r="K407" i="3"/>
  <c r="J407" i="3"/>
  <c r="I407" i="3"/>
  <c r="H407" i="3"/>
  <c r="G407" i="3"/>
  <c r="F407" i="3"/>
  <c r="D407" i="3"/>
  <c r="A407" i="3"/>
  <c r="S406" i="3"/>
  <c r="Y406" i="3" s="1"/>
  <c r="R406" i="3"/>
  <c r="X406" i="3" s="1"/>
  <c r="Q406" i="3"/>
  <c r="W406" i="3" s="1"/>
  <c r="P406" i="3"/>
  <c r="V406" i="3" s="1"/>
  <c r="O406" i="3"/>
  <c r="U406" i="3" s="1"/>
  <c r="N406" i="3"/>
  <c r="T406" i="3" s="1"/>
  <c r="L406" i="3"/>
  <c r="K406" i="3"/>
  <c r="J406" i="3"/>
  <c r="I406" i="3"/>
  <c r="H406" i="3"/>
  <c r="G406" i="3"/>
  <c r="F406" i="3"/>
  <c r="D406" i="3"/>
  <c r="A406" i="3"/>
  <c r="S405" i="3"/>
  <c r="Y405" i="3" s="1"/>
  <c r="R405" i="3"/>
  <c r="X405" i="3" s="1"/>
  <c r="Q405" i="3"/>
  <c r="W405" i="3" s="1"/>
  <c r="P405" i="3"/>
  <c r="V405" i="3" s="1"/>
  <c r="O405" i="3"/>
  <c r="U405" i="3" s="1"/>
  <c r="N405" i="3"/>
  <c r="T405" i="3" s="1"/>
  <c r="L405" i="3"/>
  <c r="K405" i="3"/>
  <c r="J405" i="3"/>
  <c r="I405" i="3"/>
  <c r="H405" i="3"/>
  <c r="G405" i="3"/>
  <c r="F405" i="3"/>
  <c r="D405" i="3"/>
  <c r="A405" i="3"/>
  <c r="S404" i="3"/>
  <c r="Y404" i="3" s="1"/>
  <c r="R404" i="3"/>
  <c r="X404" i="3" s="1"/>
  <c r="Q404" i="3"/>
  <c r="W404" i="3" s="1"/>
  <c r="P404" i="3"/>
  <c r="V404" i="3" s="1"/>
  <c r="O404" i="3"/>
  <c r="U404" i="3" s="1"/>
  <c r="N404" i="3"/>
  <c r="T404" i="3" s="1"/>
  <c r="L404" i="3"/>
  <c r="K404" i="3"/>
  <c r="J404" i="3"/>
  <c r="I404" i="3"/>
  <c r="H404" i="3"/>
  <c r="G404" i="3"/>
  <c r="F404" i="3"/>
  <c r="D404" i="3"/>
  <c r="A404" i="3"/>
  <c r="S403" i="3"/>
  <c r="Y403" i="3" s="1"/>
  <c r="R403" i="3"/>
  <c r="X403" i="3" s="1"/>
  <c r="Q403" i="3"/>
  <c r="W403" i="3" s="1"/>
  <c r="P403" i="3"/>
  <c r="V403" i="3" s="1"/>
  <c r="O403" i="3"/>
  <c r="U403" i="3" s="1"/>
  <c r="N403" i="3"/>
  <c r="T403" i="3" s="1"/>
  <c r="L403" i="3"/>
  <c r="K403" i="3"/>
  <c r="J403" i="3"/>
  <c r="I403" i="3"/>
  <c r="H403" i="3"/>
  <c r="G403" i="3"/>
  <c r="F403" i="3"/>
  <c r="D403" i="3"/>
  <c r="A403" i="3"/>
  <c r="S402" i="3"/>
  <c r="Y402" i="3" s="1"/>
  <c r="R402" i="3"/>
  <c r="X402" i="3" s="1"/>
  <c r="Q402" i="3"/>
  <c r="W402" i="3" s="1"/>
  <c r="P402" i="3"/>
  <c r="V402" i="3" s="1"/>
  <c r="O402" i="3"/>
  <c r="U402" i="3" s="1"/>
  <c r="N402" i="3"/>
  <c r="T402" i="3" s="1"/>
  <c r="L402" i="3"/>
  <c r="K402" i="3"/>
  <c r="J402" i="3"/>
  <c r="I402" i="3"/>
  <c r="H402" i="3"/>
  <c r="G402" i="3"/>
  <c r="F402" i="3"/>
  <c r="D402" i="3"/>
  <c r="A402" i="3"/>
  <c r="S401" i="3"/>
  <c r="Y401" i="3" s="1"/>
  <c r="R401" i="3"/>
  <c r="X401" i="3" s="1"/>
  <c r="Q401" i="3"/>
  <c r="W401" i="3" s="1"/>
  <c r="P401" i="3"/>
  <c r="V401" i="3" s="1"/>
  <c r="O401" i="3"/>
  <c r="U401" i="3" s="1"/>
  <c r="N401" i="3"/>
  <c r="T401" i="3" s="1"/>
  <c r="L401" i="3"/>
  <c r="K401" i="3"/>
  <c r="J401" i="3"/>
  <c r="I401" i="3"/>
  <c r="H401" i="3"/>
  <c r="G401" i="3"/>
  <c r="F401" i="3"/>
  <c r="D401" i="3"/>
  <c r="A401" i="3"/>
  <c r="S400" i="3"/>
  <c r="Y400" i="3" s="1"/>
  <c r="R400" i="3"/>
  <c r="X400" i="3" s="1"/>
  <c r="Q400" i="3"/>
  <c r="W400" i="3" s="1"/>
  <c r="P400" i="3"/>
  <c r="V400" i="3" s="1"/>
  <c r="O400" i="3"/>
  <c r="U400" i="3" s="1"/>
  <c r="N400" i="3"/>
  <c r="T400" i="3" s="1"/>
  <c r="L400" i="3"/>
  <c r="K400" i="3"/>
  <c r="J400" i="3"/>
  <c r="I400" i="3"/>
  <c r="H400" i="3"/>
  <c r="G400" i="3"/>
  <c r="F400" i="3"/>
  <c r="D400" i="3"/>
  <c r="A400" i="3"/>
  <c r="S399" i="3"/>
  <c r="Y399" i="3" s="1"/>
  <c r="R399" i="3"/>
  <c r="X399" i="3" s="1"/>
  <c r="Q399" i="3"/>
  <c r="W399" i="3" s="1"/>
  <c r="P399" i="3"/>
  <c r="V399" i="3" s="1"/>
  <c r="O399" i="3"/>
  <c r="U399" i="3" s="1"/>
  <c r="N399" i="3"/>
  <c r="T399" i="3" s="1"/>
  <c r="L399" i="3"/>
  <c r="K399" i="3"/>
  <c r="J399" i="3"/>
  <c r="I399" i="3"/>
  <c r="H399" i="3"/>
  <c r="G399" i="3"/>
  <c r="F399" i="3"/>
  <c r="D399" i="3"/>
  <c r="A399" i="3"/>
  <c r="S398" i="3"/>
  <c r="Y398" i="3" s="1"/>
  <c r="R398" i="3"/>
  <c r="X398" i="3" s="1"/>
  <c r="Q398" i="3"/>
  <c r="W398" i="3" s="1"/>
  <c r="P398" i="3"/>
  <c r="V398" i="3" s="1"/>
  <c r="O398" i="3"/>
  <c r="U398" i="3" s="1"/>
  <c r="N398" i="3"/>
  <c r="T398" i="3" s="1"/>
  <c r="L398" i="3"/>
  <c r="K398" i="3"/>
  <c r="J398" i="3"/>
  <c r="I398" i="3"/>
  <c r="H398" i="3"/>
  <c r="G398" i="3"/>
  <c r="F398" i="3"/>
  <c r="D398" i="3"/>
  <c r="A398" i="3"/>
  <c r="S397" i="3"/>
  <c r="Y397" i="3" s="1"/>
  <c r="R397" i="3"/>
  <c r="X397" i="3" s="1"/>
  <c r="Q397" i="3"/>
  <c r="W397" i="3" s="1"/>
  <c r="P397" i="3"/>
  <c r="V397" i="3" s="1"/>
  <c r="O397" i="3"/>
  <c r="U397" i="3" s="1"/>
  <c r="N397" i="3"/>
  <c r="T397" i="3" s="1"/>
  <c r="L397" i="3"/>
  <c r="K397" i="3"/>
  <c r="J397" i="3"/>
  <c r="I397" i="3"/>
  <c r="H397" i="3"/>
  <c r="G397" i="3"/>
  <c r="F397" i="3"/>
  <c r="D397" i="3"/>
  <c r="A397" i="3"/>
  <c r="S396" i="3"/>
  <c r="Y396" i="3" s="1"/>
  <c r="R396" i="3"/>
  <c r="X396" i="3" s="1"/>
  <c r="Q396" i="3"/>
  <c r="W396" i="3" s="1"/>
  <c r="P396" i="3"/>
  <c r="V396" i="3" s="1"/>
  <c r="O396" i="3"/>
  <c r="U396" i="3" s="1"/>
  <c r="N396" i="3"/>
  <c r="T396" i="3" s="1"/>
  <c r="L396" i="3"/>
  <c r="K396" i="3"/>
  <c r="J396" i="3"/>
  <c r="I396" i="3"/>
  <c r="H396" i="3"/>
  <c r="G396" i="3"/>
  <c r="F396" i="3"/>
  <c r="D396" i="3"/>
  <c r="A396" i="3"/>
  <c r="S395" i="3"/>
  <c r="Y395" i="3" s="1"/>
  <c r="R395" i="3"/>
  <c r="X395" i="3" s="1"/>
  <c r="Q395" i="3"/>
  <c r="W395" i="3" s="1"/>
  <c r="P395" i="3"/>
  <c r="V395" i="3" s="1"/>
  <c r="O395" i="3"/>
  <c r="U395" i="3" s="1"/>
  <c r="N395" i="3"/>
  <c r="T395" i="3" s="1"/>
  <c r="L395" i="3"/>
  <c r="K395" i="3"/>
  <c r="J395" i="3"/>
  <c r="I395" i="3"/>
  <c r="H395" i="3"/>
  <c r="G395" i="3"/>
  <c r="F395" i="3"/>
  <c r="D395" i="3"/>
  <c r="A395" i="3"/>
  <c r="S394" i="3"/>
  <c r="Y394" i="3" s="1"/>
  <c r="R394" i="3"/>
  <c r="X394" i="3" s="1"/>
  <c r="Q394" i="3"/>
  <c r="W394" i="3" s="1"/>
  <c r="P394" i="3"/>
  <c r="V394" i="3" s="1"/>
  <c r="O394" i="3"/>
  <c r="U394" i="3" s="1"/>
  <c r="N394" i="3"/>
  <c r="T394" i="3" s="1"/>
  <c r="L394" i="3"/>
  <c r="K394" i="3"/>
  <c r="J394" i="3"/>
  <c r="I394" i="3"/>
  <c r="H394" i="3"/>
  <c r="G394" i="3"/>
  <c r="F394" i="3"/>
  <c r="D394" i="3"/>
  <c r="A394" i="3"/>
  <c r="S393" i="3"/>
  <c r="Y393" i="3" s="1"/>
  <c r="R393" i="3"/>
  <c r="X393" i="3" s="1"/>
  <c r="Q393" i="3"/>
  <c r="W393" i="3" s="1"/>
  <c r="P393" i="3"/>
  <c r="V393" i="3" s="1"/>
  <c r="O393" i="3"/>
  <c r="U393" i="3" s="1"/>
  <c r="N393" i="3"/>
  <c r="T393" i="3" s="1"/>
  <c r="L393" i="3"/>
  <c r="K393" i="3"/>
  <c r="J393" i="3"/>
  <c r="I393" i="3"/>
  <c r="H393" i="3"/>
  <c r="G393" i="3"/>
  <c r="F393" i="3"/>
  <c r="D393" i="3"/>
  <c r="A393" i="3"/>
  <c r="S392" i="3"/>
  <c r="Y392" i="3" s="1"/>
  <c r="R392" i="3"/>
  <c r="X392" i="3" s="1"/>
  <c r="Q392" i="3"/>
  <c r="W392" i="3" s="1"/>
  <c r="P392" i="3"/>
  <c r="V392" i="3" s="1"/>
  <c r="O392" i="3"/>
  <c r="U392" i="3" s="1"/>
  <c r="N392" i="3"/>
  <c r="T392" i="3" s="1"/>
  <c r="L392" i="3"/>
  <c r="K392" i="3"/>
  <c r="J392" i="3"/>
  <c r="I392" i="3"/>
  <c r="H392" i="3"/>
  <c r="G392" i="3"/>
  <c r="F392" i="3"/>
  <c r="D392" i="3"/>
  <c r="A392" i="3"/>
  <c r="S391" i="3"/>
  <c r="Y391" i="3" s="1"/>
  <c r="R391" i="3"/>
  <c r="X391" i="3" s="1"/>
  <c r="Q391" i="3"/>
  <c r="W391" i="3" s="1"/>
  <c r="P391" i="3"/>
  <c r="V391" i="3" s="1"/>
  <c r="O391" i="3"/>
  <c r="U391" i="3" s="1"/>
  <c r="N391" i="3"/>
  <c r="T391" i="3" s="1"/>
  <c r="L391" i="3"/>
  <c r="K391" i="3"/>
  <c r="J391" i="3"/>
  <c r="I391" i="3"/>
  <c r="H391" i="3"/>
  <c r="G391" i="3"/>
  <c r="F391" i="3"/>
  <c r="D391" i="3"/>
  <c r="A391" i="3"/>
  <c r="S390" i="3"/>
  <c r="Y390" i="3" s="1"/>
  <c r="R390" i="3"/>
  <c r="X390" i="3" s="1"/>
  <c r="Q390" i="3"/>
  <c r="W390" i="3" s="1"/>
  <c r="P390" i="3"/>
  <c r="V390" i="3" s="1"/>
  <c r="O390" i="3"/>
  <c r="U390" i="3" s="1"/>
  <c r="N390" i="3"/>
  <c r="T390" i="3" s="1"/>
  <c r="L390" i="3"/>
  <c r="K390" i="3"/>
  <c r="J390" i="3"/>
  <c r="I390" i="3"/>
  <c r="H390" i="3"/>
  <c r="G390" i="3"/>
  <c r="F390" i="3"/>
  <c r="D390" i="3"/>
  <c r="A390" i="3"/>
  <c r="S389" i="3"/>
  <c r="Y389" i="3" s="1"/>
  <c r="R389" i="3"/>
  <c r="X389" i="3" s="1"/>
  <c r="Q389" i="3"/>
  <c r="W389" i="3" s="1"/>
  <c r="P389" i="3"/>
  <c r="V389" i="3" s="1"/>
  <c r="O389" i="3"/>
  <c r="U389" i="3" s="1"/>
  <c r="N389" i="3"/>
  <c r="T389" i="3" s="1"/>
  <c r="L389" i="3"/>
  <c r="K389" i="3"/>
  <c r="J389" i="3"/>
  <c r="I389" i="3"/>
  <c r="H389" i="3"/>
  <c r="G389" i="3"/>
  <c r="F389" i="3"/>
  <c r="D389" i="3"/>
  <c r="A389" i="3"/>
  <c r="S388" i="3"/>
  <c r="Y388" i="3" s="1"/>
  <c r="R388" i="3"/>
  <c r="X388" i="3" s="1"/>
  <c r="Q388" i="3"/>
  <c r="W388" i="3" s="1"/>
  <c r="P388" i="3"/>
  <c r="V388" i="3" s="1"/>
  <c r="O388" i="3"/>
  <c r="U388" i="3" s="1"/>
  <c r="N388" i="3"/>
  <c r="T388" i="3" s="1"/>
  <c r="L388" i="3"/>
  <c r="K388" i="3"/>
  <c r="J388" i="3"/>
  <c r="I388" i="3"/>
  <c r="H388" i="3"/>
  <c r="G388" i="3"/>
  <c r="F388" i="3"/>
  <c r="D388" i="3"/>
  <c r="A388" i="3"/>
  <c r="S387" i="3"/>
  <c r="Y387" i="3" s="1"/>
  <c r="R387" i="3"/>
  <c r="X387" i="3" s="1"/>
  <c r="Q387" i="3"/>
  <c r="W387" i="3" s="1"/>
  <c r="P387" i="3"/>
  <c r="V387" i="3" s="1"/>
  <c r="O387" i="3"/>
  <c r="U387" i="3" s="1"/>
  <c r="N387" i="3"/>
  <c r="T387" i="3" s="1"/>
  <c r="L387" i="3"/>
  <c r="K387" i="3"/>
  <c r="J387" i="3"/>
  <c r="I387" i="3"/>
  <c r="H387" i="3"/>
  <c r="G387" i="3"/>
  <c r="F387" i="3"/>
  <c r="D387" i="3"/>
  <c r="A387" i="3"/>
  <c r="S386" i="3"/>
  <c r="Y386" i="3" s="1"/>
  <c r="R386" i="3"/>
  <c r="X386" i="3" s="1"/>
  <c r="Q386" i="3"/>
  <c r="W386" i="3" s="1"/>
  <c r="P386" i="3"/>
  <c r="V386" i="3" s="1"/>
  <c r="O386" i="3"/>
  <c r="U386" i="3" s="1"/>
  <c r="N386" i="3"/>
  <c r="T386" i="3" s="1"/>
  <c r="L386" i="3"/>
  <c r="K386" i="3"/>
  <c r="J386" i="3"/>
  <c r="I386" i="3"/>
  <c r="H386" i="3"/>
  <c r="G386" i="3"/>
  <c r="F386" i="3"/>
  <c r="D386" i="3"/>
  <c r="A386" i="3"/>
  <c r="S385" i="3"/>
  <c r="Y385" i="3" s="1"/>
  <c r="R385" i="3"/>
  <c r="X385" i="3" s="1"/>
  <c r="Q385" i="3"/>
  <c r="W385" i="3" s="1"/>
  <c r="P385" i="3"/>
  <c r="V385" i="3" s="1"/>
  <c r="O385" i="3"/>
  <c r="U385" i="3" s="1"/>
  <c r="N385" i="3"/>
  <c r="T385" i="3" s="1"/>
  <c r="L385" i="3"/>
  <c r="K385" i="3"/>
  <c r="J385" i="3"/>
  <c r="I385" i="3"/>
  <c r="H385" i="3"/>
  <c r="G385" i="3"/>
  <c r="F385" i="3"/>
  <c r="D385" i="3"/>
  <c r="A385" i="3"/>
  <c r="S384" i="3"/>
  <c r="Y384" i="3" s="1"/>
  <c r="R384" i="3"/>
  <c r="X384" i="3" s="1"/>
  <c r="Q384" i="3"/>
  <c r="W384" i="3" s="1"/>
  <c r="P384" i="3"/>
  <c r="V384" i="3" s="1"/>
  <c r="O384" i="3"/>
  <c r="U384" i="3" s="1"/>
  <c r="N384" i="3"/>
  <c r="T384" i="3" s="1"/>
  <c r="L384" i="3"/>
  <c r="K384" i="3"/>
  <c r="J384" i="3"/>
  <c r="I384" i="3"/>
  <c r="H384" i="3"/>
  <c r="G384" i="3"/>
  <c r="F384" i="3"/>
  <c r="D384" i="3"/>
  <c r="A384" i="3"/>
  <c r="S383" i="3"/>
  <c r="Y383" i="3" s="1"/>
  <c r="R383" i="3"/>
  <c r="X383" i="3" s="1"/>
  <c r="Q383" i="3"/>
  <c r="W383" i="3" s="1"/>
  <c r="P383" i="3"/>
  <c r="V383" i="3" s="1"/>
  <c r="O383" i="3"/>
  <c r="U383" i="3" s="1"/>
  <c r="N383" i="3"/>
  <c r="T383" i="3" s="1"/>
  <c r="L383" i="3"/>
  <c r="K383" i="3"/>
  <c r="J383" i="3"/>
  <c r="I383" i="3"/>
  <c r="H383" i="3"/>
  <c r="G383" i="3"/>
  <c r="F383" i="3"/>
  <c r="D383" i="3"/>
  <c r="A383" i="3"/>
  <c r="S382" i="3"/>
  <c r="Y382" i="3" s="1"/>
  <c r="R382" i="3"/>
  <c r="X382" i="3" s="1"/>
  <c r="Q382" i="3"/>
  <c r="W382" i="3" s="1"/>
  <c r="P382" i="3"/>
  <c r="V382" i="3" s="1"/>
  <c r="O382" i="3"/>
  <c r="U382" i="3" s="1"/>
  <c r="N382" i="3"/>
  <c r="T382" i="3" s="1"/>
  <c r="L382" i="3"/>
  <c r="K382" i="3"/>
  <c r="J382" i="3"/>
  <c r="I382" i="3"/>
  <c r="H382" i="3"/>
  <c r="G382" i="3"/>
  <c r="F382" i="3"/>
  <c r="D382" i="3"/>
  <c r="A382" i="3"/>
  <c r="S381" i="3"/>
  <c r="Y381" i="3" s="1"/>
  <c r="R381" i="3"/>
  <c r="X381" i="3" s="1"/>
  <c r="Q381" i="3"/>
  <c r="W381" i="3" s="1"/>
  <c r="P381" i="3"/>
  <c r="V381" i="3" s="1"/>
  <c r="O381" i="3"/>
  <c r="U381" i="3" s="1"/>
  <c r="N381" i="3"/>
  <c r="T381" i="3" s="1"/>
  <c r="L381" i="3"/>
  <c r="K381" i="3"/>
  <c r="J381" i="3"/>
  <c r="I381" i="3"/>
  <c r="H381" i="3"/>
  <c r="G381" i="3"/>
  <c r="F381" i="3"/>
  <c r="D381" i="3"/>
  <c r="A381" i="3"/>
  <c r="S380" i="3"/>
  <c r="Y380" i="3" s="1"/>
  <c r="R380" i="3"/>
  <c r="X380" i="3" s="1"/>
  <c r="Q380" i="3"/>
  <c r="W380" i="3" s="1"/>
  <c r="P380" i="3"/>
  <c r="V380" i="3" s="1"/>
  <c r="O380" i="3"/>
  <c r="U380" i="3" s="1"/>
  <c r="N380" i="3"/>
  <c r="T380" i="3" s="1"/>
  <c r="L380" i="3"/>
  <c r="K380" i="3"/>
  <c r="J380" i="3"/>
  <c r="I380" i="3"/>
  <c r="H380" i="3"/>
  <c r="G380" i="3"/>
  <c r="F380" i="3"/>
  <c r="D380" i="3"/>
  <c r="A380" i="3"/>
  <c r="S379" i="3"/>
  <c r="Y379" i="3" s="1"/>
  <c r="R379" i="3"/>
  <c r="X379" i="3" s="1"/>
  <c r="Q379" i="3"/>
  <c r="W379" i="3" s="1"/>
  <c r="P379" i="3"/>
  <c r="V379" i="3" s="1"/>
  <c r="O379" i="3"/>
  <c r="U379" i="3" s="1"/>
  <c r="N379" i="3"/>
  <c r="T379" i="3" s="1"/>
  <c r="L379" i="3"/>
  <c r="K379" i="3"/>
  <c r="J379" i="3"/>
  <c r="I379" i="3"/>
  <c r="H379" i="3"/>
  <c r="G379" i="3"/>
  <c r="F379" i="3"/>
  <c r="D379" i="3"/>
  <c r="A379" i="3"/>
  <c r="S378" i="3"/>
  <c r="Y378" i="3" s="1"/>
  <c r="R378" i="3"/>
  <c r="X378" i="3" s="1"/>
  <c r="Q378" i="3"/>
  <c r="W378" i="3" s="1"/>
  <c r="P378" i="3"/>
  <c r="V378" i="3" s="1"/>
  <c r="O378" i="3"/>
  <c r="U378" i="3" s="1"/>
  <c r="N378" i="3"/>
  <c r="T378" i="3" s="1"/>
  <c r="L378" i="3"/>
  <c r="K378" i="3"/>
  <c r="J378" i="3"/>
  <c r="I378" i="3"/>
  <c r="H378" i="3"/>
  <c r="G378" i="3"/>
  <c r="F378" i="3"/>
  <c r="D378" i="3"/>
  <c r="A378" i="3"/>
  <c r="S377" i="3"/>
  <c r="Y377" i="3" s="1"/>
  <c r="R377" i="3"/>
  <c r="X377" i="3" s="1"/>
  <c r="Q377" i="3"/>
  <c r="W377" i="3" s="1"/>
  <c r="P377" i="3"/>
  <c r="V377" i="3" s="1"/>
  <c r="O377" i="3"/>
  <c r="U377" i="3" s="1"/>
  <c r="N377" i="3"/>
  <c r="T377" i="3" s="1"/>
  <c r="L377" i="3"/>
  <c r="K377" i="3"/>
  <c r="J377" i="3"/>
  <c r="I377" i="3"/>
  <c r="H377" i="3"/>
  <c r="G377" i="3"/>
  <c r="F377" i="3"/>
  <c r="D377" i="3"/>
  <c r="A377" i="3"/>
  <c r="S376" i="3"/>
  <c r="Y376" i="3" s="1"/>
  <c r="R376" i="3"/>
  <c r="X376" i="3" s="1"/>
  <c r="Q376" i="3"/>
  <c r="W376" i="3" s="1"/>
  <c r="P376" i="3"/>
  <c r="V376" i="3" s="1"/>
  <c r="O376" i="3"/>
  <c r="U376" i="3" s="1"/>
  <c r="N376" i="3"/>
  <c r="T376" i="3" s="1"/>
  <c r="L376" i="3"/>
  <c r="K376" i="3"/>
  <c r="J376" i="3"/>
  <c r="I376" i="3"/>
  <c r="H376" i="3"/>
  <c r="G376" i="3"/>
  <c r="F376" i="3"/>
  <c r="D376" i="3"/>
  <c r="A376" i="3"/>
  <c r="S375" i="3"/>
  <c r="Y375" i="3" s="1"/>
  <c r="R375" i="3"/>
  <c r="X375" i="3" s="1"/>
  <c r="Q375" i="3"/>
  <c r="W375" i="3" s="1"/>
  <c r="P375" i="3"/>
  <c r="V375" i="3" s="1"/>
  <c r="O375" i="3"/>
  <c r="U375" i="3" s="1"/>
  <c r="N375" i="3"/>
  <c r="T375" i="3" s="1"/>
  <c r="L375" i="3"/>
  <c r="K375" i="3"/>
  <c r="J375" i="3"/>
  <c r="I375" i="3"/>
  <c r="H375" i="3"/>
  <c r="G375" i="3"/>
  <c r="F375" i="3"/>
  <c r="D375" i="3"/>
  <c r="A375" i="3"/>
  <c r="S374" i="3"/>
  <c r="Y374" i="3" s="1"/>
  <c r="R374" i="3"/>
  <c r="X374" i="3" s="1"/>
  <c r="Q374" i="3"/>
  <c r="W374" i="3" s="1"/>
  <c r="P374" i="3"/>
  <c r="V374" i="3" s="1"/>
  <c r="O374" i="3"/>
  <c r="U374" i="3" s="1"/>
  <c r="N374" i="3"/>
  <c r="T374" i="3" s="1"/>
  <c r="L374" i="3"/>
  <c r="K374" i="3"/>
  <c r="J374" i="3"/>
  <c r="I374" i="3"/>
  <c r="H374" i="3"/>
  <c r="G374" i="3"/>
  <c r="F374" i="3"/>
  <c r="D374" i="3"/>
  <c r="A374" i="3"/>
  <c r="S373" i="3"/>
  <c r="Y373" i="3" s="1"/>
  <c r="R373" i="3"/>
  <c r="X373" i="3" s="1"/>
  <c r="Q373" i="3"/>
  <c r="W373" i="3" s="1"/>
  <c r="P373" i="3"/>
  <c r="V373" i="3" s="1"/>
  <c r="O373" i="3"/>
  <c r="U373" i="3" s="1"/>
  <c r="N373" i="3"/>
  <c r="T373" i="3" s="1"/>
  <c r="L373" i="3"/>
  <c r="K373" i="3"/>
  <c r="J373" i="3"/>
  <c r="I373" i="3"/>
  <c r="H373" i="3"/>
  <c r="G373" i="3"/>
  <c r="F373" i="3"/>
  <c r="D373" i="3"/>
  <c r="A373" i="3"/>
  <c r="S372" i="3"/>
  <c r="Y372" i="3" s="1"/>
  <c r="R372" i="3"/>
  <c r="X372" i="3" s="1"/>
  <c r="Q372" i="3"/>
  <c r="W372" i="3" s="1"/>
  <c r="P372" i="3"/>
  <c r="V372" i="3" s="1"/>
  <c r="O372" i="3"/>
  <c r="U372" i="3" s="1"/>
  <c r="N372" i="3"/>
  <c r="T372" i="3" s="1"/>
  <c r="L372" i="3"/>
  <c r="K372" i="3"/>
  <c r="J372" i="3"/>
  <c r="I372" i="3"/>
  <c r="H372" i="3"/>
  <c r="G372" i="3"/>
  <c r="F372" i="3"/>
  <c r="D372" i="3"/>
  <c r="A372" i="3"/>
  <c r="S371" i="3"/>
  <c r="Y371" i="3" s="1"/>
  <c r="R371" i="3"/>
  <c r="X371" i="3" s="1"/>
  <c r="Q371" i="3"/>
  <c r="W371" i="3" s="1"/>
  <c r="P371" i="3"/>
  <c r="V371" i="3" s="1"/>
  <c r="O371" i="3"/>
  <c r="U371" i="3" s="1"/>
  <c r="N371" i="3"/>
  <c r="T371" i="3" s="1"/>
  <c r="L371" i="3"/>
  <c r="K371" i="3"/>
  <c r="J371" i="3"/>
  <c r="I371" i="3"/>
  <c r="H371" i="3"/>
  <c r="G371" i="3"/>
  <c r="F371" i="3"/>
  <c r="D371" i="3"/>
  <c r="A371" i="3"/>
  <c r="S370" i="3"/>
  <c r="Y370" i="3" s="1"/>
  <c r="R370" i="3"/>
  <c r="X370" i="3" s="1"/>
  <c r="Q370" i="3"/>
  <c r="W370" i="3" s="1"/>
  <c r="P370" i="3"/>
  <c r="V370" i="3" s="1"/>
  <c r="O370" i="3"/>
  <c r="U370" i="3" s="1"/>
  <c r="N370" i="3"/>
  <c r="T370" i="3" s="1"/>
  <c r="L370" i="3"/>
  <c r="K370" i="3"/>
  <c r="J370" i="3"/>
  <c r="I370" i="3"/>
  <c r="H370" i="3"/>
  <c r="G370" i="3"/>
  <c r="F370" i="3"/>
  <c r="D370" i="3"/>
  <c r="A370" i="3"/>
  <c r="S369" i="3"/>
  <c r="Y369" i="3" s="1"/>
  <c r="R369" i="3"/>
  <c r="X369" i="3" s="1"/>
  <c r="Q369" i="3"/>
  <c r="W369" i="3" s="1"/>
  <c r="P369" i="3"/>
  <c r="V369" i="3" s="1"/>
  <c r="O369" i="3"/>
  <c r="U369" i="3" s="1"/>
  <c r="N369" i="3"/>
  <c r="T369" i="3" s="1"/>
  <c r="L369" i="3"/>
  <c r="K369" i="3"/>
  <c r="J369" i="3"/>
  <c r="I369" i="3"/>
  <c r="H369" i="3"/>
  <c r="G369" i="3"/>
  <c r="F369" i="3"/>
  <c r="D369" i="3"/>
  <c r="A369" i="3"/>
  <c r="S368" i="3"/>
  <c r="Y368" i="3" s="1"/>
  <c r="R368" i="3"/>
  <c r="X368" i="3" s="1"/>
  <c r="Q368" i="3"/>
  <c r="W368" i="3" s="1"/>
  <c r="P368" i="3"/>
  <c r="V368" i="3" s="1"/>
  <c r="O368" i="3"/>
  <c r="U368" i="3" s="1"/>
  <c r="N368" i="3"/>
  <c r="T368" i="3" s="1"/>
  <c r="L368" i="3"/>
  <c r="K368" i="3"/>
  <c r="J368" i="3"/>
  <c r="I368" i="3"/>
  <c r="H368" i="3"/>
  <c r="G368" i="3"/>
  <c r="F368" i="3"/>
  <c r="D368" i="3"/>
  <c r="A368" i="3"/>
  <c r="S367" i="3"/>
  <c r="Y367" i="3" s="1"/>
  <c r="R367" i="3"/>
  <c r="X367" i="3" s="1"/>
  <c r="Q367" i="3"/>
  <c r="W367" i="3" s="1"/>
  <c r="P367" i="3"/>
  <c r="V367" i="3" s="1"/>
  <c r="O367" i="3"/>
  <c r="U367" i="3" s="1"/>
  <c r="N367" i="3"/>
  <c r="T367" i="3" s="1"/>
  <c r="L367" i="3"/>
  <c r="K367" i="3"/>
  <c r="J367" i="3"/>
  <c r="I367" i="3"/>
  <c r="H367" i="3"/>
  <c r="G367" i="3"/>
  <c r="F367" i="3"/>
  <c r="D367" i="3"/>
  <c r="A367" i="3"/>
  <c r="S366" i="3"/>
  <c r="Y366" i="3" s="1"/>
  <c r="R366" i="3"/>
  <c r="X366" i="3" s="1"/>
  <c r="Q366" i="3"/>
  <c r="W366" i="3" s="1"/>
  <c r="P366" i="3"/>
  <c r="V366" i="3" s="1"/>
  <c r="O366" i="3"/>
  <c r="U366" i="3" s="1"/>
  <c r="N366" i="3"/>
  <c r="T366" i="3" s="1"/>
  <c r="L366" i="3"/>
  <c r="K366" i="3"/>
  <c r="J366" i="3"/>
  <c r="I366" i="3"/>
  <c r="H366" i="3"/>
  <c r="G366" i="3"/>
  <c r="F366" i="3"/>
  <c r="D366" i="3"/>
  <c r="A366" i="3"/>
  <c r="S365" i="3"/>
  <c r="Y365" i="3" s="1"/>
  <c r="R365" i="3"/>
  <c r="X365" i="3" s="1"/>
  <c r="Q365" i="3"/>
  <c r="W365" i="3" s="1"/>
  <c r="P365" i="3"/>
  <c r="V365" i="3" s="1"/>
  <c r="O365" i="3"/>
  <c r="U365" i="3" s="1"/>
  <c r="N365" i="3"/>
  <c r="T365" i="3" s="1"/>
  <c r="L365" i="3"/>
  <c r="K365" i="3"/>
  <c r="J365" i="3"/>
  <c r="I365" i="3"/>
  <c r="H365" i="3"/>
  <c r="G365" i="3"/>
  <c r="F365" i="3"/>
  <c r="D365" i="3"/>
  <c r="A365" i="3"/>
  <c r="S364" i="3"/>
  <c r="Y364" i="3" s="1"/>
  <c r="R364" i="3"/>
  <c r="X364" i="3" s="1"/>
  <c r="Q364" i="3"/>
  <c r="W364" i="3" s="1"/>
  <c r="P364" i="3"/>
  <c r="V364" i="3" s="1"/>
  <c r="O364" i="3"/>
  <c r="U364" i="3" s="1"/>
  <c r="N364" i="3"/>
  <c r="T364" i="3" s="1"/>
  <c r="L364" i="3"/>
  <c r="K364" i="3"/>
  <c r="J364" i="3"/>
  <c r="I364" i="3"/>
  <c r="H364" i="3"/>
  <c r="G364" i="3"/>
  <c r="F364" i="3"/>
  <c r="D364" i="3"/>
  <c r="A364" i="3"/>
  <c r="S363" i="3"/>
  <c r="Y363" i="3" s="1"/>
  <c r="R363" i="3"/>
  <c r="X363" i="3" s="1"/>
  <c r="Q363" i="3"/>
  <c r="W363" i="3" s="1"/>
  <c r="P363" i="3"/>
  <c r="V363" i="3" s="1"/>
  <c r="O363" i="3"/>
  <c r="U363" i="3" s="1"/>
  <c r="N363" i="3"/>
  <c r="T363" i="3" s="1"/>
  <c r="L363" i="3"/>
  <c r="K363" i="3"/>
  <c r="J363" i="3"/>
  <c r="I363" i="3"/>
  <c r="H363" i="3"/>
  <c r="G363" i="3"/>
  <c r="F363" i="3"/>
  <c r="D363" i="3"/>
  <c r="A363" i="3"/>
  <c r="S362" i="3"/>
  <c r="Y362" i="3" s="1"/>
  <c r="R362" i="3"/>
  <c r="X362" i="3" s="1"/>
  <c r="Q362" i="3"/>
  <c r="W362" i="3" s="1"/>
  <c r="P362" i="3"/>
  <c r="V362" i="3" s="1"/>
  <c r="O362" i="3"/>
  <c r="U362" i="3" s="1"/>
  <c r="N362" i="3"/>
  <c r="T362" i="3" s="1"/>
  <c r="L362" i="3"/>
  <c r="K362" i="3"/>
  <c r="J362" i="3"/>
  <c r="I362" i="3"/>
  <c r="H362" i="3"/>
  <c r="G362" i="3"/>
  <c r="F362" i="3"/>
  <c r="D362" i="3"/>
  <c r="A362" i="3"/>
  <c r="S361" i="3"/>
  <c r="Y361" i="3" s="1"/>
  <c r="R361" i="3"/>
  <c r="X361" i="3" s="1"/>
  <c r="Q361" i="3"/>
  <c r="W361" i="3" s="1"/>
  <c r="P361" i="3"/>
  <c r="V361" i="3" s="1"/>
  <c r="O361" i="3"/>
  <c r="U361" i="3" s="1"/>
  <c r="N361" i="3"/>
  <c r="T361" i="3" s="1"/>
  <c r="L361" i="3"/>
  <c r="K361" i="3"/>
  <c r="J361" i="3"/>
  <c r="I361" i="3"/>
  <c r="H361" i="3"/>
  <c r="G361" i="3"/>
  <c r="F361" i="3"/>
  <c r="D361" i="3"/>
  <c r="A361" i="3"/>
  <c r="S360" i="3"/>
  <c r="Y360" i="3" s="1"/>
  <c r="R360" i="3"/>
  <c r="X360" i="3" s="1"/>
  <c r="Q360" i="3"/>
  <c r="W360" i="3" s="1"/>
  <c r="P360" i="3"/>
  <c r="V360" i="3" s="1"/>
  <c r="O360" i="3"/>
  <c r="U360" i="3" s="1"/>
  <c r="N360" i="3"/>
  <c r="T360" i="3" s="1"/>
  <c r="L360" i="3"/>
  <c r="K360" i="3"/>
  <c r="J360" i="3"/>
  <c r="I360" i="3"/>
  <c r="H360" i="3"/>
  <c r="G360" i="3"/>
  <c r="F360" i="3"/>
  <c r="D360" i="3"/>
  <c r="A360" i="3"/>
  <c r="S359" i="3"/>
  <c r="Y359" i="3" s="1"/>
  <c r="R359" i="3"/>
  <c r="X359" i="3" s="1"/>
  <c r="Q359" i="3"/>
  <c r="W359" i="3" s="1"/>
  <c r="P359" i="3"/>
  <c r="V359" i="3" s="1"/>
  <c r="O359" i="3"/>
  <c r="U359" i="3" s="1"/>
  <c r="N359" i="3"/>
  <c r="T359" i="3" s="1"/>
  <c r="L359" i="3"/>
  <c r="K359" i="3"/>
  <c r="J359" i="3"/>
  <c r="I359" i="3"/>
  <c r="H359" i="3"/>
  <c r="G359" i="3"/>
  <c r="F359" i="3"/>
  <c r="D359" i="3"/>
  <c r="A359" i="3"/>
  <c r="S358" i="3"/>
  <c r="Y358" i="3" s="1"/>
  <c r="R358" i="3"/>
  <c r="X358" i="3" s="1"/>
  <c r="Q358" i="3"/>
  <c r="W358" i="3" s="1"/>
  <c r="P358" i="3"/>
  <c r="V358" i="3" s="1"/>
  <c r="O358" i="3"/>
  <c r="U358" i="3" s="1"/>
  <c r="N358" i="3"/>
  <c r="T358" i="3" s="1"/>
  <c r="L358" i="3"/>
  <c r="K358" i="3"/>
  <c r="J358" i="3"/>
  <c r="I358" i="3"/>
  <c r="H358" i="3"/>
  <c r="G358" i="3"/>
  <c r="F358" i="3"/>
  <c r="D358" i="3"/>
  <c r="A358" i="3"/>
  <c r="S357" i="3"/>
  <c r="Y357" i="3" s="1"/>
  <c r="R357" i="3"/>
  <c r="X357" i="3" s="1"/>
  <c r="Q357" i="3"/>
  <c r="W357" i="3" s="1"/>
  <c r="P357" i="3"/>
  <c r="V357" i="3" s="1"/>
  <c r="O357" i="3"/>
  <c r="U357" i="3" s="1"/>
  <c r="N357" i="3"/>
  <c r="T357" i="3" s="1"/>
  <c r="L357" i="3"/>
  <c r="K357" i="3"/>
  <c r="J357" i="3"/>
  <c r="I357" i="3"/>
  <c r="H357" i="3"/>
  <c r="G357" i="3"/>
  <c r="F357" i="3"/>
  <c r="D357" i="3"/>
  <c r="A357" i="3"/>
  <c r="S356" i="3"/>
  <c r="Y356" i="3" s="1"/>
  <c r="R356" i="3"/>
  <c r="X356" i="3" s="1"/>
  <c r="Q356" i="3"/>
  <c r="W356" i="3" s="1"/>
  <c r="P356" i="3"/>
  <c r="V356" i="3" s="1"/>
  <c r="O356" i="3"/>
  <c r="U356" i="3" s="1"/>
  <c r="N356" i="3"/>
  <c r="T356" i="3" s="1"/>
  <c r="L356" i="3"/>
  <c r="K356" i="3"/>
  <c r="J356" i="3"/>
  <c r="I356" i="3"/>
  <c r="H356" i="3"/>
  <c r="G356" i="3"/>
  <c r="F356" i="3"/>
  <c r="D356" i="3"/>
  <c r="A356" i="3"/>
  <c r="S355" i="3"/>
  <c r="Y355" i="3" s="1"/>
  <c r="R355" i="3"/>
  <c r="X355" i="3" s="1"/>
  <c r="Q355" i="3"/>
  <c r="W355" i="3" s="1"/>
  <c r="P355" i="3"/>
  <c r="V355" i="3" s="1"/>
  <c r="O355" i="3"/>
  <c r="U355" i="3" s="1"/>
  <c r="N355" i="3"/>
  <c r="T355" i="3" s="1"/>
  <c r="L355" i="3"/>
  <c r="K355" i="3"/>
  <c r="J355" i="3"/>
  <c r="I355" i="3"/>
  <c r="H355" i="3"/>
  <c r="G355" i="3"/>
  <c r="F355" i="3"/>
  <c r="D355" i="3"/>
  <c r="A355" i="3"/>
  <c r="S354" i="3"/>
  <c r="Y354" i="3" s="1"/>
  <c r="R354" i="3"/>
  <c r="X354" i="3" s="1"/>
  <c r="Q354" i="3"/>
  <c r="W354" i="3" s="1"/>
  <c r="P354" i="3"/>
  <c r="V354" i="3" s="1"/>
  <c r="O354" i="3"/>
  <c r="U354" i="3" s="1"/>
  <c r="N354" i="3"/>
  <c r="T354" i="3" s="1"/>
  <c r="L354" i="3"/>
  <c r="K354" i="3"/>
  <c r="J354" i="3"/>
  <c r="I354" i="3"/>
  <c r="H354" i="3"/>
  <c r="G354" i="3"/>
  <c r="F354" i="3"/>
  <c r="D354" i="3"/>
  <c r="A354" i="3"/>
  <c r="S353" i="3"/>
  <c r="Y353" i="3" s="1"/>
  <c r="R353" i="3"/>
  <c r="X353" i="3" s="1"/>
  <c r="Q353" i="3"/>
  <c r="W353" i="3" s="1"/>
  <c r="P353" i="3"/>
  <c r="V353" i="3" s="1"/>
  <c r="O353" i="3"/>
  <c r="U353" i="3" s="1"/>
  <c r="N353" i="3"/>
  <c r="T353" i="3" s="1"/>
  <c r="L353" i="3"/>
  <c r="K353" i="3"/>
  <c r="J353" i="3"/>
  <c r="I353" i="3"/>
  <c r="H353" i="3"/>
  <c r="G353" i="3"/>
  <c r="F353" i="3"/>
  <c r="D353" i="3"/>
  <c r="A353" i="3"/>
  <c r="S352" i="3"/>
  <c r="Y352" i="3" s="1"/>
  <c r="R352" i="3"/>
  <c r="X352" i="3" s="1"/>
  <c r="Q352" i="3"/>
  <c r="W352" i="3" s="1"/>
  <c r="P352" i="3"/>
  <c r="V352" i="3" s="1"/>
  <c r="O352" i="3"/>
  <c r="U352" i="3" s="1"/>
  <c r="N352" i="3"/>
  <c r="T352" i="3" s="1"/>
  <c r="L352" i="3"/>
  <c r="K352" i="3"/>
  <c r="J352" i="3"/>
  <c r="I352" i="3"/>
  <c r="H352" i="3"/>
  <c r="G352" i="3"/>
  <c r="F352" i="3"/>
  <c r="D352" i="3"/>
  <c r="A352" i="3"/>
  <c r="S351" i="3"/>
  <c r="Y351" i="3" s="1"/>
  <c r="R351" i="3"/>
  <c r="X351" i="3" s="1"/>
  <c r="Q351" i="3"/>
  <c r="W351" i="3" s="1"/>
  <c r="P351" i="3"/>
  <c r="V351" i="3" s="1"/>
  <c r="O351" i="3"/>
  <c r="U351" i="3" s="1"/>
  <c r="N351" i="3"/>
  <c r="T351" i="3" s="1"/>
  <c r="L351" i="3"/>
  <c r="K351" i="3"/>
  <c r="J351" i="3"/>
  <c r="I351" i="3"/>
  <c r="H351" i="3"/>
  <c r="G351" i="3"/>
  <c r="F351" i="3"/>
  <c r="D351" i="3"/>
  <c r="A351" i="3"/>
  <c r="S350" i="3"/>
  <c r="Y350" i="3" s="1"/>
  <c r="R350" i="3"/>
  <c r="X350" i="3" s="1"/>
  <c r="Q350" i="3"/>
  <c r="W350" i="3" s="1"/>
  <c r="P350" i="3"/>
  <c r="V350" i="3" s="1"/>
  <c r="O350" i="3"/>
  <c r="U350" i="3" s="1"/>
  <c r="N350" i="3"/>
  <c r="T350" i="3" s="1"/>
  <c r="L350" i="3"/>
  <c r="K350" i="3"/>
  <c r="J350" i="3"/>
  <c r="I350" i="3"/>
  <c r="H350" i="3"/>
  <c r="G350" i="3"/>
  <c r="F350" i="3"/>
  <c r="D350" i="3"/>
  <c r="A350" i="3"/>
  <c r="S349" i="3"/>
  <c r="Y349" i="3" s="1"/>
  <c r="R349" i="3"/>
  <c r="X349" i="3" s="1"/>
  <c r="Q349" i="3"/>
  <c r="W349" i="3" s="1"/>
  <c r="P349" i="3"/>
  <c r="V349" i="3" s="1"/>
  <c r="O349" i="3"/>
  <c r="U349" i="3" s="1"/>
  <c r="N349" i="3"/>
  <c r="T349" i="3" s="1"/>
  <c r="L349" i="3"/>
  <c r="K349" i="3"/>
  <c r="J349" i="3"/>
  <c r="I349" i="3"/>
  <c r="H349" i="3"/>
  <c r="G349" i="3"/>
  <c r="F349" i="3"/>
  <c r="D349" i="3"/>
  <c r="A349" i="3"/>
  <c r="S348" i="3"/>
  <c r="Y348" i="3" s="1"/>
  <c r="R348" i="3"/>
  <c r="X348" i="3" s="1"/>
  <c r="Q348" i="3"/>
  <c r="W348" i="3" s="1"/>
  <c r="P348" i="3"/>
  <c r="V348" i="3" s="1"/>
  <c r="O348" i="3"/>
  <c r="U348" i="3" s="1"/>
  <c r="N348" i="3"/>
  <c r="T348" i="3" s="1"/>
  <c r="L348" i="3"/>
  <c r="K348" i="3"/>
  <c r="J348" i="3"/>
  <c r="I348" i="3"/>
  <c r="H348" i="3"/>
  <c r="G348" i="3"/>
  <c r="F348" i="3"/>
  <c r="D348" i="3"/>
  <c r="A348" i="3"/>
  <c r="T347" i="3"/>
  <c r="S347" i="3"/>
  <c r="Y347" i="3" s="1"/>
  <c r="R347" i="3"/>
  <c r="X347" i="3" s="1"/>
  <c r="Q347" i="3"/>
  <c r="W347" i="3" s="1"/>
  <c r="P347" i="3"/>
  <c r="V347" i="3" s="1"/>
  <c r="O347" i="3"/>
  <c r="U347" i="3" s="1"/>
  <c r="N347" i="3"/>
  <c r="L347" i="3"/>
  <c r="K347" i="3"/>
  <c r="J347" i="3"/>
  <c r="I347" i="3"/>
  <c r="H347" i="3"/>
  <c r="G347" i="3"/>
  <c r="F347" i="3"/>
  <c r="D347" i="3"/>
  <c r="A347" i="3"/>
  <c r="T346" i="3"/>
  <c r="S346" i="3"/>
  <c r="Y346" i="3" s="1"/>
  <c r="R346" i="3"/>
  <c r="X346" i="3" s="1"/>
  <c r="Q346" i="3"/>
  <c r="W346" i="3" s="1"/>
  <c r="P346" i="3"/>
  <c r="V346" i="3" s="1"/>
  <c r="O346" i="3"/>
  <c r="U346" i="3" s="1"/>
  <c r="N346" i="3"/>
  <c r="L346" i="3"/>
  <c r="K346" i="3"/>
  <c r="J346" i="3"/>
  <c r="I346" i="3"/>
  <c r="H346" i="3"/>
  <c r="G346" i="3"/>
  <c r="F346" i="3"/>
  <c r="D346" i="3"/>
  <c r="A346" i="3"/>
  <c r="S345" i="3"/>
  <c r="Y345" i="3" s="1"/>
  <c r="R345" i="3"/>
  <c r="X345" i="3" s="1"/>
  <c r="Q345" i="3"/>
  <c r="W345" i="3" s="1"/>
  <c r="P345" i="3"/>
  <c r="V345" i="3" s="1"/>
  <c r="O345" i="3"/>
  <c r="U345" i="3" s="1"/>
  <c r="N345" i="3"/>
  <c r="T345" i="3" s="1"/>
  <c r="L345" i="3"/>
  <c r="K345" i="3"/>
  <c r="J345" i="3"/>
  <c r="I345" i="3"/>
  <c r="H345" i="3"/>
  <c r="G345" i="3"/>
  <c r="F345" i="3"/>
  <c r="D345" i="3"/>
  <c r="A345" i="3"/>
  <c r="S344" i="3"/>
  <c r="Y344" i="3" s="1"/>
  <c r="R344" i="3"/>
  <c r="X344" i="3" s="1"/>
  <c r="Q344" i="3"/>
  <c r="W344" i="3" s="1"/>
  <c r="P344" i="3"/>
  <c r="V344" i="3" s="1"/>
  <c r="O344" i="3"/>
  <c r="U344" i="3" s="1"/>
  <c r="N344" i="3"/>
  <c r="T344" i="3" s="1"/>
  <c r="L344" i="3"/>
  <c r="K344" i="3"/>
  <c r="J344" i="3"/>
  <c r="I344" i="3"/>
  <c r="H344" i="3"/>
  <c r="G344" i="3"/>
  <c r="F344" i="3"/>
  <c r="D344" i="3"/>
  <c r="A344" i="3"/>
  <c r="S343" i="3"/>
  <c r="Y343" i="3" s="1"/>
  <c r="R343" i="3"/>
  <c r="X343" i="3" s="1"/>
  <c r="Q343" i="3"/>
  <c r="W343" i="3" s="1"/>
  <c r="P343" i="3"/>
  <c r="V343" i="3" s="1"/>
  <c r="O343" i="3"/>
  <c r="U343" i="3" s="1"/>
  <c r="N343" i="3"/>
  <c r="T343" i="3" s="1"/>
  <c r="L343" i="3"/>
  <c r="K343" i="3"/>
  <c r="J343" i="3"/>
  <c r="I343" i="3"/>
  <c r="H343" i="3"/>
  <c r="G343" i="3"/>
  <c r="F343" i="3"/>
  <c r="D343" i="3"/>
  <c r="A343" i="3"/>
  <c r="S342" i="3"/>
  <c r="Y342" i="3" s="1"/>
  <c r="R342" i="3"/>
  <c r="X342" i="3" s="1"/>
  <c r="Q342" i="3"/>
  <c r="W342" i="3" s="1"/>
  <c r="P342" i="3"/>
  <c r="V342" i="3" s="1"/>
  <c r="O342" i="3"/>
  <c r="U342" i="3" s="1"/>
  <c r="N342" i="3"/>
  <c r="T342" i="3" s="1"/>
  <c r="L342" i="3"/>
  <c r="K342" i="3"/>
  <c r="J342" i="3"/>
  <c r="I342" i="3"/>
  <c r="H342" i="3"/>
  <c r="G342" i="3"/>
  <c r="F342" i="3"/>
  <c r="D342" i="3"/>
  <c r="A342" i="3"/>
  <c r="S341" i="3"/>
  <c r="Y341" i="3" s="1"/>
  <c r="R341" i="3"/>
  <c r="X341" i="3" s="1"/>
  <c r="Q341" i="3"/>
  <c r="W341" i="3" s="1"/>
  <c r="P341" i="3"/>
  <c r="V341" i="3" s="1"/>
  <c r="O341" i="3"/>
  <c r="U341" i="3" s="1"/>
  <c r="N341" i="3"/>
  <c r="T341" i="3" s="1"/>
  <c r="L341" i="3"/>
  <c r="K341" i="3"/>
  <c r="J341" i="3"/>
  <c r="I341" i="3"/>
  <c r="H341" i="3"/>
  <c r="G341" i="3"/>
  <c r="F341" i="3"/>
  <c r="D341" i="3"/>
  <c r="A341" i="3"/>
  <c r="S340" i="3"/>
  <c r="Y340" i="3" s="1"/>
  <c r="R340" i="3"/>
  <c r="X340" i="3" s="1"/>
  <c r="Q340" i="3"/>
  <c r="W340" i="3" s="1"/>
  <c r="P340" i="3"/>
  <c r="V340" i="3" s="1"/>
  <c r="O340" i="3"/>
  <c r="U340" i="3" s="1"/>
  <c r="N340" i="3"/>
  <c r="T340" i="3" s="1"/>
  <c r="L340" i="3"/>
  <c r="K340" i="3"/>
  <c r="J340" i="3"/>
  <c r="I340" i="3"/>
  <c r="H340" i="3"/>
  <c r="G340" i="3"/>
  <c r="F340" i="3"/>
  <c r="D340" i="3"/>
  <c r="A340" i="3"/>
  <c r="S339" i="3"/>
  <c r="Y339" i="3" s="1"/>
  <c r="R339" i="3"/>
  <c r="X339" i="3" s="1"/>
  <c r="Q339" i="3"/>
  <c r="W339" i="3" s="1"/>
  <c r="P339" i="3"/>
  <c r="V339" i="3" s="1"/>
  <c r="O339" i="3"/>
  <c r="U339" i="3" s="1"/>
  <c r="N339" i="3"/>
  <c r="T339" i="3" s="1"/>
  <c r="L339" i="3"/>
  <c r="K339" i="3"/>
  <c r="J339" i="3"/>
  <c r="I339" i="3"/>
  <c r="H339" i="3"/>
  <c r="G339" i="3"/>
  <c r="F339" i="3"/>
  <c r="D339" i="3"/>
  <c r="A339" i="3"/>
  <c r="S338" i="3"/>
  <c r="Y338" i="3" s="1"/>
  <c r="R338" i="3"/>
  <c r="X338" i="3" s="1"/>
  <c r="Q338" i="3"/>
  <c r="W338" i="3" s="1"/>
  <c r="P338" i="3"/>
  <c r="V338" i="3" s="1"/>
  <c r="O338" i="3"/>
  <c r="U338" i="3" s="1"/>
  <c r="N338" i="3"/>
  <c r="T338" i="3" s="1"/>
  <c r="L338" i="3"/>
  <c r="K338" i="3"/>
  <c r="J338" i="3"/>
  <c r="I338" i="3"/>
  <c r="H338" i="3"/>
  <c r="G338" i="3"/>
  <c r="F338" i="3"/>
  <c r="D338" i="3"/>
  <c r="A338" i="3"/>
  <c r="S337" i="3"/>
  <c r="Y337" i="3" s="1"/>
  <c r="R337" i="3"/>
  <c r="X337" i="3" s="1"/>
  <c r="Q337" i="3"/>
  <c r="W337" i="3" s="1"/>
  <c r="P337" i="3"/>
  <c r="V337" i="3" s="1"/>
  <c r="O337" i="3"/>
  <c r="U337" i="3" s="1"/>
  <c r="N337" i="3"/>
  <c r="T337" i="3" s="1"/>
  <c r="L337" i="3"/>
  <c r="K337" i="3"/>
  <c r="J337" i="3"/>
  <c r="I337" i="3"/>
  <c r="H337" i="3"/>
  <c r="G337" i="3"/>
  <c r="F337" i="3"/>
  <c r="D337" i="3"/>
  <c r="A337" i="3"/>
  <c r="S336" i="3"/>
  <c r="Y336" i="3" s="1"/>
  <c r="R336" i="3"/>
  <c r="X336" i="3" s="1"/>
  <c r="Q336" i="3"/>
  <c r="W336" i="3" s="1"/>
  <c r="P336" i="3"/>
  <c r="V336" i="3" s="1"/>
  <c r="O336" i="3"/>
  <c r="U336" i="3" s="1"/>
  <c r="N336" i="3"/>
  <c r="T336" i="3" s="1"/>
  <c r="L336" i="3"/>
  <c r="K336" i="3"/>
  <c r="J336" i="3"/>
  <c r="I336" i="3"/>
  <c r="H336" i="3"/>
  <c r="G336" i="3"/>
  <c r="F336" i="3"/>
  <c r="D336" i="3"/>
  <c r="A336" i="3"/>
  <c r="S335" i="3"/>
  <c r="Y335" i="3" s="1"/>
  <c r="R335" i="3"/>
  <c r="X335" i="3" s="1"/>
  <c r="Q335" i="3"/>
  <c r="W335" i="3" s="1"/>
  <c r="P335" i="3"/>
  <c r="V335" i="3" s="1"/>
  <c r="O335" i="3"/>
  <c r="U335" i="3" s="1"/>
  <c r="N335" i="3"/>
  <c r="T335" i="3" s="1"/>
  <c r="L335" i="3"/>
  <c r="K335" i="3"/>
  <c r="J335" i="3"/>
  <c r="I335" i="3"/>
  <c r="H335" i="3"/>
  <c r="G335" i="3"/>
  <c r="F335" i="3"/>
  <c r="D335" i="3"/>
  <c r="A335" i="3"/>
  <c r="S334" i="3"/>
  <c r="Y334" i="3" s="1"/>
  <c r="R334" i="3"/>
  <c r="X334" i="3" s="1"/>
  <c r="Q334" i="3"/>
  <c r="W334" i="3" s="1"/>
  <c r="P334" i="3"/>
  <c r="V334" i="3" s="1"/>
  <c r="O334" i="3"/>
  <c r="U334" i="3" s="1"/>
  <c r="N334" i="3"/>
  <c r="T334" i="3" s="1"/>
  <c r="L334" i="3"/>
  <c r="K334" i="3"/>
  <c r="J334" i="3"/>
  <c r="I334" i="3"/>
  <c r="H334" i="3"/>
  <c r="G334" i="3"/>
  <c r="F334" i="3"/>
  <c r="D334" i="3"/>
  <c r="A334" i="3"/>
  <c r="S333" i="3"/>
  <c r="Y333" i="3" s="1"/>
  <c r="R333" i="3"/>
  <c r="X333" i="3" s="1"/>
  <c r="Q333" i="3"/>
  <c r="W333" i="3" s="1"/>
  <c r="P333" i="3"/>
  <c r="V333" i="3" s="1"/>
  <c r="O333" i="3"/>
  <c r="U333" i="3" s="1"/>
  <c r="N333" i="3"/>
  <c r="T333" i="3" s="1"/>
  <c r="L333" i="3"/>
  <c r="K333" i="3"/>
  <c r="J333" i="3"/>
  <c r="I333" i="3"/>
  <c r="H333" i="3"/>
  <c r="G333" i="3"/>
  <c r="F333" i="3"/>
  <c r="D333" i="3"/>
  <c r="A333" i="3"/>
  <c r="S332" i="3"/>
  <c r="Y332" i="3" s="1"/>
  <c r="R332" i="3"/>
  <c r="X332" i="3" s="1"/>
  <c r="Q332" i="3"/>
  <c r="W332" i="3" s="1"/>
  <c r="P332" i="3"/>
  <c r="V332" i="3" s="1"/>
  <c r="O332" i="3"/>
  <c r="U332" i="3" s="1"/>
  <c r="N332" i="3"/>
  <c r="T332" i="3" s="1"/>
  <c r="L332" i="3"/>
  <c r="K332" i="3"/>
  <c r="J332" i="3"/>
  <c r="I332" i="3"/>
  <c r="H332" i="3"/>
  <c r="G332" i="3"/>
  <c r="F332" i="3"/>
  <c r="D332" i="3"/>
  <c r="A332" i="3"/>
  <c r="S331" i="3"/>
  <c r="Y331" i="3" s="1"/>
  <c r="R331" i="3"/>
  <c r="X331" i="3" s="1"/>
  <c r="Q331" i="3"/>
  <c r="W331" i="3" s="1"/>
  <c r="P331" i="3"/>
  <c r="V331" i="3" s="1"/>
  <c r="O331" i="3"/>
  <c r="U331" i="3" s="1"/>
  <c r="N331" i="3"/>
  <c r="T331" i="3" s="1"/>
  <c r="L331" i="3"/>
  <c r="K331" i="3"/>
  <c r="J331" i="3"/>
  <c r="I331" i="3"/>
  <c r="H331" i="3"/>
  <c r="G331" i="3"/>
  <c r="F331" i="3"/>
  <c r="D331" i="3"/>
  <c r="A331" i="3"/>
  <c r="S330" i="3"/>
  <c r="Y330" i="3" s="1"/>
  <c r="R330" i="3"/>
  <c r="X330" i="3" s="1"/>
  <c r="Q330" i="3"/>
  <c r="W330" i="3" s="1"/>
  <c r="P330" i="3"/>
  <c r="V330" i="3" s="1"/>
  <c r="O330" i="3"/>
  <c r="U330" i="3" s="1"/>
  <c r="N330" i="3"/>
  <c r="T330" i="3" s="1"/>
  <c r="L330" i="3"/>
  <c r="K330" i="3"/>
  <c r="J330" i="3"/>
  <c r="I330" i="3"/>
  <c r="H330" i="3"/>
  <c r="G330" i="3"/>
  <c r="F330" i="3"/>
  <c r="D330" i="3"/>
  <c r="A330" i="3"/>
  <c r="S329" i="3"/>
  <c r="Y329" i="3" s="1"/>
  <c r="R329" i="3"/>
  <c r="X329" i="3" s="1"/>
  <c r="Q329" i="3"/>
  <c r="W329" i="3" s="1"/>
  <c r="P329" i="3"/>
  <c r="V329" i="3" s="1"/>
  <c r="O329" i="3"/>
  <c r="U329" i="3" s="1"/>
  <c r="N329" i="3"/>
  <c r="T329" i="3" s="1"/>
  <c r="L329" i="3"/>
  <c r="K329" i="3"/>
  <c r="J329" i="3"/>
  <c r="I329" i="3"/>
  <c r="H329" i="3"/>
  <c r="G329" i="3"/>
  <c r="F329" i="3"/>
  <c r="D329" i="3"/>
  <c r="A329" i="3"/>
  <c r="S328" i="3"/>
  <c r="Y328" i="3" s="1"/>
  <c r="R328" i="3"/>
  <c r="X328" i="3" s="1"/>
  <c r="Q328" i="3"/>
  <c r="W328" i="3" s="1"/>
  <c r="P328" i="3"/>
  <c r="V328" i="3" s="1"/>
  <c r="O328" i="3"/>
  <c r="U328" i="3" s="1"/>
  <c r="N328" i="3"/>
  <c r="T328" i="3" s="1"/>
  <c r="L328" i="3"/>
  <c r="K328" i="3"/>
  <c r="J328" i="3"/>
  <c r="I328" i="3"/>
  <c r="H328" i="3"/>
  <c r="G328" i="3"/>
  <c r="F328" i="3"/>
  <c r="D328" i="3"/>
  <c r="A328" i="3"/>
  <c r="S327" i="3"/>
  <c r="Y327" i="3" s="1"/>
  <c r="R327" i="3"/>
  <c r="X327" i="3" s="1"/>
  <c r="Q327" i="3"/>
  <c r="W327" i="3" s="1"/>
  <c r="P327" i="3"/>
  <c r="V327" i="3" s="1"/>
  <c r="O327" i="3"/>
  <c r="U327" i="3" s="1"/>
  <c r="N327" i="3"/>
  <c r="T327" i="3" s="1"/>
  <c r="L327" i="3"/>
  <c r="K327" i="3"/>
  <c r="J327" i="3"/>
  <c r="I327" i="3"/>
  <c r="H327" i="3"/>
  <c r="G327" i="3"/>
  <c r="F327" i="3"/>
  <c r="D327" i="3"/>
  <c r="A327" i="3"/>
  <c r="S326" i="3"/>
  <c r="Y326" i="3" s="1"/>
  <c r="R326" i="3"/>
  <c r="X326" i="3" s="1"/>
  <c r="Q326" i="3"/>
  <c r="W326" i="3" s="1"/>
  <c r="P326" i="3"/>
  <c r="V326" i="3" s="1"/>
  <c r="O326" i="3"/>
  <c r="U326" i="3" s="1"/>
  <c r="N326" i="3"/>
  <c r="T326" i="3" s="1"/>
  <c r="L326" i="3"/>
  <c r="K326" i="3"/>
  <c r="J326" i="3"/>
  <c r="I326" i="3"/>
  <c r="H326" i="3"/>
  <c r="G326" i="3"/>
  <c r="F326" i="3"/>
  <c r="D326" i="3"/>
  <c r="A326" i="3"/>
  <c r="S325" i="3"/>
  <c r="Y325" i="3" s="1"/>
  <c r="R325" i="3"/>
  <c r="X325" i="3" s="1"/>
  <c r="Q325" i="3"/>
  <c r="W325" i="3" s="1"/>
  <c r="P325" i="3"/>
  <c r="V325" i="3" s="1"/>
  <c r="O325" i="3"/>
  <c r="U325" i="3" s="1"/>
  <c r="N325" i="3"/>
  <c r="T325" i="3" s="1"/>
  <c r="L325" i="3"/>
  <c r="K325" i="3"/>
  <c r="J325" i="3"/>
  <c r="I325" i="3"/>
  <c r="H325" i="3"/>
  <c r="G325" i="3"/>
  <c r="F325" i="3"/>
  <c r="D325" i="3"/>
  <c r="A325" i="3"/>
  <c r="S324" i="3"/>
  <c r="Y324" i="3" s="1"/>
  <c r="R324" i="3"/>
  <c r="X324" i="3" s="1"/>
  <c r="Q324" i="3"/>
  <c r="W324" i="3" s="1"/>
  <c r="P324" i="3"/>
  <c r="V324" i="3" s="1"/>
  <c r="O324" i="3"/>
  <c r="U324" i="3" s="1"/>
  <c r="N324" i="3"/>
  <c r="T324" i="3" s="1"/>
  <c r="L324" i="3"/>
  <c r="K324" i="3"/>
  <c r="J324" i="3"/>
  <c r="I324" i="3"/>
  <c r="H324" i="3"/>
  <c r="G324" i="3"/>
  <c r="F324" i="3"/>
  <c r="D324" i="3"/>
  <c r="A324" i="3"/>
  <c r="S323" i="3"/>
  <c r="Y323" i="3" s="1"/>
  <c r="R323" i="3"/>
  <c r="X323" i="3" s="1"/>
  <c r="Q323" i="3"/>
  <c r="W323" i="3" s="1"/>
  <c r="P323" i="3"/>
  <c r="V323" i="3" s="1"/>
  <c r="O323" i="3"/>
  <c r="U323" i="3" s="1"/>
  <c r="N323" i="3"/>
  <c r="T323" i="3" s="1"/>
  <c r="L323" i="3"/>
  <c r="K323" i="3"/>
  <c r="J323" i="3"/>
  <c r="I323" i="3"/>
  <c r="H323" i="3"/>
  <c r="G323" i="3"/>
  <c r="F323" i="3"/>
  <c r="D323" i="3"/>
  <c r="A323" i="3"/>
  <c r="S322" i="3"/>
  <c r="Y322" i="3" s="1"/>
  <c r="R322" i="3"/>
  <c r="X322" i="3" s="1"/>
  <c r="Q322" i="3"/>
  <c r="W322" i="3" s="1"/>
  <c r="P322" i="3"/>
  <c r="V322" i="3" s="1"/>
  <c r="O322" i="3"/>
  <c r="U322" i="3" s="1"/>
  <c r="N322" i="3"/>
  <c r="T322" i="3" s="1"/>
  <c r="L322" i="3"/>
  <c r="K322" i="3"/>
  <c r="J322" i="3"/>
  <c r="I322" i="3"/>
  <c r="H322" i="3"/>
  <c r="G322" i="3"/>
  <c r="F322" i="3"/>
  <c r="D322" i="3"/>
  <c r="A322" i="3"/>
  <c r="S321" i="3"/>
  <c r="Y321" i="3" s="1"/>
  <c r="R321" i="3"/>
  <c r="X321" i="3" s="1"/>
  <c r="Q321" i="3"/>
  <c r="W321" i="3" s="1"/>
  <c r="P321" i="3"/>
  <c r="V321" i="3" s="1"/>
  <c r="O321" i="3"/>
  <c r="U321" i="3" s="1"/>
  <c r="N321" i="3"/>
  <c r="T321" i="3" s="1"/>
  <c r="L321" i="3"/>
  <c r="K321" i="3"/>
  <c r="J321" i="3"/>
  <c r="I321" i="3"/>
  <c r="H321" i="3"/>
  <c r="G321" i="3"/>
  <c r="F321" i="3"/>
  <c r="D321" i="3"/>
  <c r="A321" i="3"/>
  <c r="S320" i="3"/>
  <c r="Y320" i="3" s="1"/>
  <c r="R320" i="3"/>
  <c r="X320" i="3" s="1"/>
  <c r="Q320" i="3"/>
  <c r="W320" i="3" s="1"/>
  <c r="P320" i="3"/>
  <c r="V320" i="3" s="1"/>
  <c r="O320" i="3"/>
  <c r="U320" i="3" s="1"/>
  <c r="N320" i="3"/>
  <c r="T320" i="3" s="1"/>
  <c r="L320" i="3"/>
  <c r="K320" i="3"/>
  <c r="J320" i="3"/>
  <c r="I320" i="3"/>
  <c r="H320" i="3"/>
  <c r="G320" i="3"/>
  <c r="F320" i="3"/>
  <c r="D320" i="3"/>
  <c r="A320" i="3"/>
  <c r="S319" i="3"/>
  <c r="Y319" i="3" s="1"/>
  <c r="R319" i="3"/>
  <c r="X319" i="3" s="1"/>
  <c r="Q319" i="3"/>
  <c r="W319" i="3" s="1"/>
  <c r="P319" i="3"/>
  <c r="V319" i="3" s="1"/>
  <c r="O319" i="3"/>
  <c r="U319" i="3" s="1"/>
  <c r="N319" i="3"/>
  <c r="T319" i="3" s="1"/>
  <c r="L319" i="3"/>
  <c r="K319" i="3"/>
  <c r="J319" i="3"/>
  <c r="I319" i="3"/>
  <c r="H319" i="3"/>
  <c r="G319" i="3"/>
  <c r="F319" i="3"/>
  <c r="D319" i="3"/>
  <c r="A319" i="3"/>
  <c r="S318" i="3"/>
  <c r="Y318" i="3" s="1"/>
  <c r="R318" i="3"/>
  <c r="X318" i="3" s="1"/>
  <c r="Q318" i="3"/>
  <c r="W318" i="3" s="1"/>
  <c r="P318" i="3"/>
  <c r="V318" i="3" s="1"/>
  <c r="O318" i="3"/>
  <c r="U318" i="3" s="1"/>
  <c r="N318" i="3"/>
  <c r="T318" i="3" s="1"/>
  <c r="L318" i="3"/>
  <c r="K318" i="3"/>
  <c r="J318" i="3"/>
  <c r="I318" i="3"/>
  <c r="H318" i="3"/>
  <c r="G318" i="3"/>
  <c r="F318" i="3"/>
  <c r="D318" i="3"/>
  <c r="A318" i="3"/>
  <c r="S317" i="3"/>
  <c r="Y317" i="3" s="1"/>
  <c r="R317" i="3"/>
  <c r="X317" i="3" s="1"/>
  <c r="Q317" i="3"/>
  <c r="W317" i="3" s="1"/>
  <c r="P317" i="3"/>
  <c r="V317" i="3" s="1"/>
  <c r="O317" i="3"/>
  <c r="U317" i="3" s="1"/>
  <c r="N317" i="3"/>
  <c r="T317" i="3" s="1"/>
  <c r="L317" i="3"/>
  <c r="K317" i="3"/>
  <c r="J317" i="3"/>
  <c r="I317" i="3"/>
  <c r="H317" i="3"/>
  <c r="G317" i="3"/>
  <c r="F317" i="3"/>
  <c r="D317" i="3"/>
  <c r="A317" i="3"/>
  <c r="S316" i="3"/>
  <c r="Y316" i="3" s="1"/>
  <c r="R316" i="3"/>
  <c r="X316" i="3" s="1"/>
  <c r="Q316" i="3"/>
  <c r="W316" i="3" s="1"/>
  <c r="P316" i="3"/>
  <c r="V316" i="3" s="1"/>
  <c r="O316" i="3"/>
  <c r="U316" i="3" s="1"/>
  <c r="N316" i="3"/>
  <c r="T316" i="3" s="1"/>
  <c r="L316" i="3"/>
  <c r="K316" i="3"/>
  <c r="J316" i="3"/>
  <c r="I316" i="3"/>
  <c r="H316" i="3"/>
  <c r="G316" i="3"/>
  <c r="F316" i="3"/>
  <c r="D316" i="3"/>
  <c r="A316" i="3"/>
  <c r="S315" i="3"/>
  <c r="Y315" i="3" s="1"/>
  <c r="R315" i="3"/>
  <c r="X315" i="3" s="1"/>
  <c r="Q315" i="3"/>
  <c r="W315" i="3" s="1"/>
  <c r="P315" i="3"/>
  <c r="V315" i="3" s="1"/>
  <c r="O315" i="3"/>
  <c r="U315" i="3" s="1"/>
  <c r="N315" i="3"/>
  <c r="T315" i="3" s="1"/>
  <c r="L315" i="3"/>
  <c r="K315" i="3"/>
  <c r="J315" i="3"/>
  <c r="I315" i="3"/>
  <c r="H315" i="3"/>
  <c r="G315" i="3"/>
  <c r="F315" i="3"/>
  <c r="D315" i="3"/>
  <c r="A315" i="3"/>
  <c r="S314" i="3"/>
  <c r="Y314" i="3" s="1"/>
  <c r="R314" i="3"/>
  <c r="X314" i="3" s="1"/>
  <c r="Q314" i="3"/>
  <c r="W314" i="3" s="1"/>
  <c r="P314" i="3"/>
  <c r="V314" i="3" s="1"/>
  <c r="O314" i="3"/>
  <c r="U314" i="3" s="1"/>
  <c r="N314" i="3"/>
  <c r="T314" i="3" s="1"/>
  <c r="L314" i="3"/>
  <c r="K314" i="3"/>
  <c r="J314" i="3"/>
  <c r="I314" i="3"/>
  <c r="H314" i="3"/>
  <c r="G314" i="3"/>
  <c r="F314" i="3"/>
  <c r="D314" i="3"/>
  <c r="A314" i="3"/>
  <c r="S313" i="3"/>
  <c r="Y313" i="3" s="1"/>
  <c r="R313" i="3"/>
  <c r="X313" i="3" s="1"/>
  <c r="Q313" i="3"/>
  <c r="W313" i="3" s="1"/>
  <c r="P313" i="3"/>
  <c r="V313" i="3" s="1"/>
  <c r="O313" i="3"/>
  <c r="U313" i="3" s="1"/>
  <c r="N313" i="3"/>
  <c r="T313" i="3" s="1"/>
  <c r="L313" i="3"/>
  <c r="K313" i="3"/>
  <c r="J313" i="3"/>
  <c r="I313" i="3"/>
  <c r="H313" i="3"/>
  <c r="G313" i="3"/>
  <c r="F313" i="3"/>
  <c r="D313" i="3"/>
  <c r="A313" i="3"/>
  <c r="S312" i="3"/>
  <c r="Y312" i="3" s="1"/>
  <c r="R312" i="3"/>
  <c r="X312" i="3" s="1"/>
  <c r="Q312" i="3"/>
  <c r="W312" i="3" s="1"/>
  <c r="P312" i="3"/>
  <c r="V312" i="3" s="1"/>
  <c r="O312" i="3"/>
  <c r="U312" i="3" s="1"/>
  <c r="N312" i="3"/>
  <c r="T312" i="3" s="1"/>
  <c r="L312" i="3"/>
  <c r="K312" i="3"/>
  <c r="J312" i="3"/>
  <c r="I312" i="3"/>
  <c r="H312" i="3"/>
  <c r="G312" i="3"/>
  <c r="F312" i="3"/>
  <c r="D312" i="3"/>
  <c r="A312" i="3"/>
  <c r="S311" i="3"/>
  <c r="Y311" i="3" s="1"/>
  <c r="R311" i="3"/>
  <c r="X311" i="3" s="1"/>
  <c r="Q311" i="3"/>
  <c r="W311" i="3" s="1"/>
  <c r="P311" i="3"/>
  <c r="V311" i="3" s="1"/>
  <c r="O311" i="3"/>
  <c r="U311" i="3" s="1"/>
  <c r="N311" i="3"/>
  <c r="T311" i="3" s="1"/>
  <c r="L311" i="3"/>
  <c r="K311" i="3"/>
  <c r="J311" i="3"/>
  <c r="I311" i="3"/>
  <c r="H311" i="3"/>
  <c r="G311" i="3"/>
  <c r="F311" i="3"/>
  <c r="D311" i="3"/>
  <c r="A311" i="3"/>
  <c r="S310" i="3"/>
  <c r="Y310" i="3" s="1"/>
  <c r="R310" i="3"/>
  <c r="X310" i="3" s="1"/>
  <c r="Q310" i="3"/>
  <c r="W310" i="3" s="1"/>
  <c r="P310" i="3"/>
  <c r="V310" i="3" s="1"/>
  <c r="O310" i="3"/>
  <c r="U310" i="3" s="1"/>
  <c r="N310" i="3"/>
  <c r="T310" i="3" s="1"/>
  <c r="L310" i="3"/>
  <c r="K310" i="3"/>
  <c r="J310" i="3"/>
  <c r="I310" i="3"/>
  <c r="H310" i="3"/>
  <c r="G310" i="3"/>
  <c r="F310" i="3"/>
  <c r="D310" i="3"/>
  <c r="A310" i="3"/>
  <c r="S309" i="3"/>
  <c r="Y309" i="3" s="1"/>
  <c r="R309" i="3"/>
  <c r="X309" i="3" s="1"/>
  <c r="Q309" i="3"/>
  <c r="W309" i="3" s="1"/>
  <c r="P309" i="3"/>
  <c r="V309" i="3" s="1"/>
  <c r="O309" i="3"/>
  <c r="U309" i="3" s="1"/>
  <c r="N309" i="3"/>
  <c r="T309" i="3" s="1"/>
  <c r="L309" i="3"/>
  <c r="K309" i="3"/>
  <c r="J309" i="3"/>
  <c r="I309" i="3"/>
  <c r="H309" i="3"/>
  <c r="G309" i="3"/>
  <c r="F309" i="3"/>
  <c r="D309" i="3"/>
  <c r="A309" i="3"/>
  <c r="S308" i="3"/>
  <c r="Y308" i="3" s="1"/>
  <c r="R308" i="3"/>
  <c r="X308" i="3" s="1"/>
  <c r="Q308" i="3"/>
  <c r="W308" i="3" s="1"/>
  <c r="P308" i="3"/>
  <c r="V308" i="3" s="1"/>
  <c r="O308" i="3"/>
  <c r="U308" i="3" s="1"/>
  <c r="N308" i="3"/>
  <c r="T308" i="3" s="1"/>
  <c r="L308" i="3"/>
  <c r="K308" i="3"/>
  <c r="J308" i="3"/>
  <c r="I308" i="3"/>
  <c r="H308" i="3"/>
  <c r="G308" i="3"/>
  <c r="F308" i="3"/>
  <c r="D308" i="3"/>
  <c r="A308" i="3"/>
  <c r="S307" i="3"/>
  <c r="Y307" i="3" s="1"/>
  <c r="R307" i="3"/>
  <c r="X307" i="3" s="1"/>
  <c r="Q307" i="3"/>
  <c r="W307" i="3" s="1"/>
  <c r="P307" i="3"/>
  <c r="V307" i="3" s="1"/>
  <c r="O307" i="3"/>
  <c r="U307" i="3" s="1"/>
  <c r="N307" i="3"/>
  <c r="T307" i="3" s="1"/>
  <c r="L307" i="3"/>
  <c r="K307" i="3"/>
  <c r="J307" i="3"/>
  <c r="I307" i="3"/>
  <c r="H307" i="3"/>
  <c r="G307" i="3"/>
  <c r="F307" i="3"/>
  <c r="D307" i="3"/>
  <c r="A307" i="3"/>
  <c r="S306" i="3"/>
  <c r="Y306" i="3" s="1"/>
  <c r="R306" i="3"/>
  <c r="X306" i="3" s="1"/>
  <c r="Q306" i="3"/>
  <c r="W306" i="3" s="1"/>
  <c r="P306" i="3"/>
  <c r="V306" i="3" s="1"/>
  <c r="O306" i="3"/>
  <c r="U306" i="3" s="1"/>
  <c r="N306" i="3"/>
  <c r="T306" i="3" s="1"/>
  <c r="L306" i="3"/>
  <c r="K306" i="3"/>
  <c r="J306" i="3"/>
  <c r="I306" i="3"/>
  <c r="H306" i="3"/>
  <c r="G306" i="3"/>
  <c r="F306" i="3"/>
  <c r="D306" i="3"/>
  <c r="A306" i="3"/>
  <c r="S305" i="3"/>
  <c r="Y305" i="3" s="1"/>
  <c r="R305" i="3"/>
  <c r="X305" i="3" s="1"/>
  <c r="Q305" i="3"/>
  <c r="W305" i="3" s="1"/>
  <c r="P305" i="3"/>
  <c r="V305" i="3" s="1"/>
  <c r="O305" i="3"/>
  <c r="U305" i="3" s="1"/>
  <c r="N305" i="3"/>
  <c r="T305" i="3" s="1"/>
  <c r="L305" i="3"/>
  <c r="K305" i="3"/>
  <c r="J305" i="3"/>
  <c r="I305" i="3"/>
  <c r="H305" i="3"/>
  <c r="G305" i="3"/>
  <c r="F305" i="3"/>
  <c r="D305" i="3"/>
  <c r="A305" i="3"/>
  <c r="S304" i="3"/>
  <c r="Y304" i="3" s="1"/>
  <c r="R304" i="3"/>
  <c r="X304" i="3" s="1"/>
  <c r="Q304" i="3"/>
  <c r="W304" i="3" s="1"/>
  <c r="P304" i="3"/>
  <c r="V304" i="3" s="1"/>
  <c r="O304" i="3"/>
  <c r="U304" i="3" s="1"/>
  <c r="N304" i="3"/>
  <c r="T304" i="3" s="1"/>
  <c r="L304" i="3"/>
  <c r="K304" i="3"/>
  <c r="J304" i="3"/>
  <c r="I304" i="3"/>
  <c r="H304" i="3"/>
  <c r="G304" i="3"/>
  <c r="F304" i="3"/>
  <c r="D304" i="3"/>
  <c r="A304" i="3"/>
  <c r="S303" i="3"/>
  <c r="Y303" i="3" s="1"/>
  <c r="R303" i="3"/>
  <c r="X303" i="3" s="1"/>
  <c r="Q303" i="3"/>
  <c r="W303" i="3" s="1"/>
  <c r="P303" i="3"/>
  <c r="V303" i="3" s="1"/>
  <c r="O303" i="3"/>
  <c r="U303" i="3" s="1"/>
  <c r="N303" i="3"/>
  <c r="T303" i="3" s="1"/>
  <c r="L303" i="3"/>
  <c r="K303" i="3"/>
  <c r="J303" i="3"/>
  <c r="I303" i="3"/>
  <c r="H303" i="3"/>
  <c r="G303" i="3"/>
  <c r="F303" i="3"/>
  <c r="D303" i="3"/>
  <c r="A303" i="3"/>
  <c r="S302" i="3"/>
  <c r="Y302" i="3" s="1"/>
  <c r="R302" i="3"/>
  <c r="X302" i="3" s="1"/>
  <c r="Q302" i="3"/>
  <c r="W302" i="3" s="1"/>
  <c r="P302" i="3"/>
  <c r="V302" i="3" s="1"/>
  <c r="O302" i="3"/>
  <c r="U302" i="3" s="1"/>
  <c r="N302" i="3"/>
  <c r="T302" i="3" s="1"/>
  <c r="L302" i="3"/>
  <c r="K302" i="3"/>
  <c r="J302" i="3"/>
  <c r="I302" i="3"/>
  <c r="H302" i="3"/>
  <c r="G302" i="3"/>
  <c r="F302" i="3"/>
  <c r="D302" i="3"/>
  <c r="A302" i="3"/>
  <c r="S301" i="3"/>
  <c r="Y301" i="3" s="1"/>
  <c r="R301" i="3"/>
  <c r="X301" i="3" s="1"/>
  <c r="Q301" i="3"/>
  <c r="W301" i="3" s="1"/>
  <c r="P301" i="3"/>
  <c r="V301" i="3" s="1"/>
  <c r="O301" i="3"/>
  <c r="U301" i="3" s="1"/>
  <c r="N301" i="3"/>
  <c r="T301" i="3" s="1"/>
  <c r="L301" i="3"/>
  <c r="K301" i="3"/>
  <c r="J301" i="3"/>
  <c r="I301" i="3"/>
  <c r="H301" i="3"/>
  <c r="G301" i="3"/>
  <c r="F301" i="3"/>
  <c r="D301" i="3"/>
  <c r="A301" i="3"/>
  <c r="S300" i="3"/>
  <c r="Y300" i="3" s="1"/>
  <c r="R300" i="3"/>
  <c r="X300" i="3" s="1"/>
  <c r="Q300" i="3"/>
  <c r="W300" i="3" s="1"/>
  <c r="P300" i="3"/>
  <c r="V300" i="3" s="1"/>
  <c r="O300" i="3"/>
  <c r="U300" i="3" s="1"/>
  <c r="N300" i="3"/>
  <c r="T300" i="3" s="1"/>
  <c r="L300" i="3"/>
  <c r="K300" i="3"/>
  <c r="J300" i="3"/>
  <c r="I300" i="3"/>
  <c r="H300" i="3"/>
  <c r="G300" i="3"/>
  <c r="F300" i="3"/>
  <c r="D300" i="3"/>
  <c r="A300" i="3"/>
  <c r="S299" i="3"/>
  <c r="Y299" i="3" s="1"/>
  <c r="R299" i="3"/>
  <c r="X299" i="3" s="1"/>
  <c r="Q299" i="3"/>
  <c r="W299" i="3" s="1"/>
  <c r="P299" i="3"/>
  <c r="V299" i="3" s="1"/>
  <c r="O299" i="3"/>
  <c r="U299" i="3" s="1"/>
  <c r="N299" i="3"/>
  <c r="T299" i="3" s="1"/>
  <c r="L299" i="3"/>
  <c r="K299" i="3"/>
  <c r="J299" i="3"/>
  <c r="I299" i="3"/>
  <c r="H299" i="3"/>
  <c r="G299" i="3"/>
  <c r="F299" i="3"/>
  <c r="D299" i="3"/>
  <c r="A299" i="3"/>
  <c r="S298" i="3"/>
  <c r="Y298" i="3" s="1"/>
  <c r="R298" i="3"/>
  <c r="X298" i="3" s="1"/>
  <c r="Q298" i="3"/>
  <c r="W298" i="3" s="1"/>
  <c r="P298" i="3"/>
  <c r="V298" i="3" s="1"/>
  <c r="O298" i="3"/>
  <c r="U298" i="3" s="1"/>
  <c r="N298" i="3"/>
  <c r="T298" i="3" s="1"/>
  <c r="L298" i="3"/>
  <c r="K298" i="3"/>
  <c r="J298" i="3"/>
  <c r="I298" i="3"/>
  <c r="H298" i="3"/>
  <c r="G298" i="3"/>
  <c r="F298" i="3"/>
  <c r="D298" i="3"/>
  <c r="A298" i="3"/>
  <c r="S297" i="3"/>
  <c r="Y297" i="3" s="1"/>
  <c r="R297" i="3"/>
  <c r="X297" i="3" s="1"/>
  <c r="Q297" i="3"/>
  <c r="W297" i="3" s="1"/>
  <c r="P297" i="3"/>
  <c r="V297" i="3" s="1"/>
  <c r="O297" i="3"/>
  <c r="U297" i="3" s="1"/>
  <c r="N297" i="3"/>
  <c r="T297" i="3" s="1"/>
  <c r="L297" i="3"/>
  <c r="K297" i="3"/>
  <c r="J297" i="3"/>
  <c r="I297" i="3"/>
  <c r="H297" i="3"/>
  <c r="G297" i="3"/>
  <c r="F297" i="3"/>
  <c r="D297" i="3"/>
  <c r="A297" i="3"/>
  <c r="S296" i="3"/>
  <c r="Y296" i="3" s="1"/>
  <c r="R296" i="3"/>
  <c r="X296" i="3" s="1"/>
  <c r="Q296" i="3"/>
  <c r="W296" i="3" s="1"/>
  <c r="P296" i="3"/>
  <c r="V296" i="3" s="1"/>
  <c r="O296" i="3"/>
  <c r="U296" i="3" s="1"/>
  <c r="N296" i="3"/>
  <c r="T296" i="3" s="1"/>
  <c r="L296" i="3"/>
  <c r="K296" i="3"/>
  <c r="J296" i="3"/>
  <c r="I296" i="3"/>
  <c r="H296" i="3"/>
  <c r="G296" i="3"/>
  <c r="F296" i="3"/>
  <c r="D296" i="3"/>
  <c r="A296" i="3"/>
  <c r="S295" i="3"/>
  <c r="Y295" i="3" s="1"/>
  <c r="R295" i="3"/>
  <c r="X295" i="3" s="1"/>
  <c r="Q295" i="3"/>
  <c r="W295" i="3" s="1"/>
  <c r="P295" i="3"/>
  <c r="V295" i="3" s="1"/>
  <c r="O295" i="3"/>
  <c r="U295" i="3" s="1"/>
  <c r="N295" i="3"/>
  <c r="T295" i="3" s="1"/>
  <c r="L295" i="3"/>
  <c r="K295" i="3"/>
  <c r="J295" i="3"/>
  <c r="I295" i="3"/>
  <c r="H295" i="3"/>
  <c r="G295" i="3"/>
  <c r="F295" i="3"/>
  <c r="D295" i="3"/>
  <c r="A295" i="3"/>
  <c r="S294" i="3"/>
  <c r="Y294" i="3" s="1"/>
  <c r="R294" i="3"/>
  <c r="X294" i="3" s="1"/>
  <c r="Q294" i="3"/>
  <c r="W294" i="3" s="1"/>
  <c r="P294" i="3"/>
  <c r="V294" i="3" s="1"/>
  <c r="O294" i="3"/>
  <c r="U294" i="3" s="1"/>
  <c r="N294" i="3"/>
  <c r="T294" i="3" s="1"/>
  <c r="L294" i="3"/>
  <c r="K294" i="3"/>
  <c r="J294" i="3"/>
  <c r="I294" i="3"/>
  <c r="H294" i="3"/>
  <c r="G294" i="3"/>
  <c r="F294" i="3"/>
  <c r="D294" i="3"/>
  <c r="A294" i="3"/>
  <c r="S293" i="3"/>
  <c r="Y293" i="3" s="1"/>
  <c r="R293" i="3"/>
  <c r="X293" i="3" s="1"/>
  <c r="Q293" i="3"/>
  <c r="W293" i="3" s="1"/>
  <c r="P293" i="3"/>
  <c r="V293" i="3" s="1"/>
  <c r="O293" i="3"/>
  <c r="U293" i="3" s="1"/>
  <c r="N293" i="3"/>
  <c r="T293" i="3" s="1"/>
  <c r="L293" i="3"/>
  <c r="K293" i="3"/>
  <c r="J293" i="3"/>
  <c r="I293" i="3"/>
  <c r="H293" i="3"/>
  <c r="G293" i="3"/>
  <c r="F293" i="3"/>
  <c r="D293" i="3"/>
  <c r="A293" i="3"/>
  <c r="S292" i="3"/>
  <c r="Y292" i="3" s="1"/>
  <c r="R292" i="3"/>
  <c r="X292" i="3" s="1"/>
  <c r="Q292" i="3"/>
  <c r="W292" i="3" s="1"/>
  <c r="P292" i="3"/>
  <c r="V292" i="3" s="1"/>
  <c r="O292" i="3"/>
  <c r="U292" i="3" s="1"/>
  <c r="N292" i="3"/>
  <c r="T292" i="3" s="1"/>
  <c r="L292" i="3"/>
  <c r="K292" i="3"/>
  <c r="J292" i="3"/>
  <c r="I292" i="3"/>
  <c r="H292" i="3"/>
  <c r="G292" i="3"/>
  <c r="F292" i="3"/>
  <c r="D292" i="3"/>
  <c r="A292" i="3"/>
  <c r="S291" i="3"/>
  <c r="Y291" i="3" s="1"/>
  <c r="R291" i="3"/>
  <c r="X291" i="3" s="1"/>
  <c r="Q291" i="3"/>
  <c r="W291" i="3" s="1"/>
  <c r="P291" i="3"/>
  <c r="V291" i="3" s="1"/>
  <c r="O291" i="3"/>
  <c r="U291" i="3" s="1"/>
  <c r="N291" i="3"/>
  <c r="T291" i="3" s="1"/>
  <c r="L291" i="3"/>
  <c r="K291" i="3"/>
  <c r="J291" i="3"/>
  <c r="I291" i="3"/>
  <c r="H291" i="3"/>
  <c r="G291" i="3"/>
  <c r="F291" i="3"/>
  <c r="D291" i="3"/>
  <c r="A291" i="3"/>
  <c r="S290" i="3"/>
  <c r="Y290" i="3" s="1"/>
  <c r="R290" i="3"/>
  <c r="X290" i="3" s="1"/>
  <c r="Q290" i="3"/>
  <c r="W290" i="3" s="1"/>
  <c r="P290" i="3"/>
  <c r="V290" i="3" s="1"/>
  <c r="O290" i="3"/>
  <c r="U290" i="3" s="1"/>
  <c r="N290" i="3"/>
  <c r="T290" i="3" s="1"/>
  <c r="L290" i="3"/>
  <c r="K290" i="3"/>
  <c r="J290" i="3"/>
  <c r="I290" i="3"/>
  <c r="H290" i="3"/>
  <c r="G290" i="3"/>
  <c r="F290" i="3"/>
  <c r="D290" i="3"/>
  <c r="A290" i="3"/>
  <c r="S289" i="3"/>
  <c r="Y289" i="3" s="1"/>
  <c r="R289" i="3"/>
  <c r="X289" i="3" s="1"/>
  <c r="Q289" i="3"/>
  <c r="W289" i="3" s="1"/>
  <c r="P289" i="3"/>
  <c r="V289" i="3" s="1"/>
  <c r="O289" i="3"/>
  <c r="U289" i="3" s="1"/>
  <c r="N289" i="3"/>
  <c r="T289" i="3" s="1"/>
  <c r="L289" i="3"/>
  <c r="K289" i="3"/>
  <c r="J289" i="3"/>
  <c r="I289" i="3"/>
  <c r="H289" i="3"/>
  <c r="G289" i="3"/>
  <c r="F289" i="3"/>
  <c r="D289" i="3"/>
  <c r="A289" i="3"/>
  <c r="S288" i="3"/>
  <c r="Y288" i="3" s="1"/>
  <c r="R288" i="3"/>
  <c r="X288" i="3" s="1"/>
  <c r="Q288" i="3"/>
  <c r="W288" i="3" s="1"/>
  <c r="P288" i="3"/>
  <c r="V288" i="3" s="1"/>
  <c r="O288" i="3"/>
  <c r="U288" i="3" s="1"/>
  <c r="N288" i="3"/>
  <c r="T288" i="3" s="1"/>
  <c r="L288" i="3"/>
  <c r="K288" i="3"/>
  <c r="J288" i="3"/>
  <c r="I288" i="3"/>
  <c r="H288" i="3"/>
  <c r="G288" i="3"/>
  <c r="F288" i="3"/>
  <c r="D288" i="3"/>
  <c r="A288" i="3"/>
  <c r="S287" i="3"/>
  <c r="Y287" i="3" s="1"/>
  <c r="R287" i="3"/>
  <c r="X287" i="3" s="1"/>
  <c r="Q287" i="3"/>
  <c r="W287" i="3" s="1"/>
  <c r="P287" i="3"/>
  <c r="V287" i="3" s="1"/>
  <c r="O287" i="3"/>
  <c r="U287" i="3" s="1"/>
  <c r="N287" i="3"/>
  <c r="T287" i="3" s="1"/>
  <c r="L287" i="3"/>
  <c r="K287" i="3"/>
  <c r="J287" i="3"/>
  <c r="I287" i="3"/>
  <c r="H287" i="3"/>
  <c r="G287" i="3"/>
  <c r="F287" i="3"/>
  <c r="D287" i="3"/>
  <c r="A287" i="3"/>
  <c r="S286" i="3"/>
  <c r="Y286" i="3" s="1"/>
  <c r="R286" i="3"/>
  <c r="X286" i="3" s="1"/>
  <c r="Q286" i="3"/>
  <c r="W286" i="3" s="1"/>
  <c r="P286" i="3"/>
  <c r="V286" i="3" s="1"/>
  <c r="O286" i="3"/>
  <c r="U286" i="3" s="1"/>
  <c r="N286" i="3"/>
  <c r="T286" i="3" s="1"/>
  <c r="L286" i="3"/>
  <c r="K286" i="3"/>
  <c r="J286" i="3"/>
  <c r="I286" i="3"/>
  <c r="H286" i="3"/>
  <c r="G286" i="3"/>
  <c r="F286" i="3"/>
  <c r="D286" i="3"/>
  <c r="A286" i="3"/>
  <c r="S285" i="3"/>
  <c r="Y285" i="3" s="1"/>
  <c r="R285" i="3"/>
  <c r="X285" i="3" s="1"/>
  <c r="Q285" i="3"/>
  <c r="W285" i="3" s="1"/>
  <c r="P285" i="3"/>
  <c r="V285" i="3" s="1"/>
  <c r="O285" i="3"/>
  <c r="U285" i="3" s="1"/>
  <c r="N285" i="3"/>
  <c r="T285" i="3" s="1"/>
  <c r="L285" i="3"/>
  <c r="K285" i="3"/>
  <c r="J285" i="3"/>
  <c r="I285" i="3"/>
  <c r="H285" i="3"/>
  <c r="G285" i="3"/>
  <c r="F285" i="3"/>
  <c r="D285" i="3"/>
  <c r="A285" i="3"/>
  <c r="S284" i="3"/>
  <c r="Y284" i="3" s="1"/>
  <c r="R284" i="3"/>
  <c r="X284" i="3" s="1"/>
  <c r="Q284" i="3"/>
  <c r="W284" i="3" s="1"/>
  <c r="P284" i="3"/>
  <c r="V284" i="3" s="1"/>
  <c r="O284" i="3"/>
  <c r="U284" i="3" s="1"/>
  <c r="N284" i="3"/>
  <c r="T284" i="3" s="1"/>
  <c r="L284" i="3"/>
  <c r="K284" i="3"/>
  <c r="J284" i="3"/>
  <c r="I284" i="3"/>
  <c r="H284" i="3"/>
  <c r="G284" i="3"/>
  <c r="F284" i="3"/>
  <c r="D284" i="3"/>
  <c r="A284" i="3"/>
  <c r="S283" i="3"/>
  <c r="Y283" i="3" s="1"/>
  <c r="R283" i="3"/>
  <c r="X283" i="3" s="1"/>
  <c r="Q283" i="3"/>
  <c r="W283" i="3" s="1"/>
  <c r="P283" i="3"/>
  <c r="V283" i="3" s="1"/>
  <c r="O283" i="3"/>
  <c r="U283" i="3" s="1"/>
  <c r="N283" i="3"/>
  <c r="T283" i="3" s="1"/>
  <c r="L283" i="3"/>
  <c r="K283" i="3"/>
  <c r="J283" i="3"/>
  <c r="I283" i="3"/>
  <c r="H283" i="3"/>
  <c r="G283" i="3"/>
  <c r="F283" i="3"/>
  <c r="D283" i="3"/>
  <c r="A283" i="3"/>
  <c r="S282" i="3"/>
  <c r="Y282" i="3" s="1"/>
  <c r="R282" i="3"/>
  <c r="X282" i="3" s="1"/>
  <c r="Q282" i="3"/>
  <c r="W282" i="3" s="1"/>
  <c r="P282" i="3"/>
  <c r="V282" i="3" s="1"/>
  <c r="O282" i="3"/>
  <c r="U282" i="3" s="1"/>
  <c r="N282" i="3"/>
  <c r="T282" i="3" s="1"/>
  <c r="L282" i="3"/>
  <c r="K282" i="3"/>
  <c r="J282" i="3"/>
  <c r="I282" i="3"/>
  <c r="H282" i="3"/>
  <c r="G282" i="3"/>
  <c r="F282" i="3"/>
  <c r="D282" i="3"/>
  <c r="A282" i="3"/>
  <c r="S281" i="3"/>
  <c r="Y281" i="3" s="1"/>
  <c r="R281" i="3"/>
  <c r="X281" i="3" s="1"/>
  <c r="Q281" i="3"/>
  <c r="W281" i="3" s="1"/>
  <c r="P281" i="3"/>
  <c r="V281" i="3" s="1"/>
  <c r="O281" i="3"/>
  <c r="U281" i="3" s="1"/>
  <c r="N281" i="3"/>
  <c r="T281" i="3" s="1"/>
  <c r="L281" i="3"/>
  <c r="K281" i="3"/>
  <c r="J281" i="3"/>
  <c r="I281" i="3"/>
  <c r="H281" i="3"/>
  <c r="G281" i="3"/>
  <c r="F281" i="3"/>
  <c r="D281" i="3"/>
  <c r="A281" i="3"/>
  <c r="S280" i="3"/>
  <c r="Y280" i="3" s="1"/>
  <c r="R280" i="3"/>
  <c r="X280" i="3" s="1"/>
  <c r="Q280" i="3"/>
  <c r="W280" i="3" s="1"/>
  <c r="P280" i="3"/>
  <c r="V280" i="3" s="1"/>
  <c r="O280" i="3"/>
  <c r="U280" i="3" s="1"/>
  <c r="N280" i="3"/>
  <c r="T280" i="3" s="1"/>
  <c r="L280" i="3"/>
  <c r="K280" i="3"/>
  <c r="J280" i="3"/>
  <c r="I280" i="3"/>
  <c r="H280" i="3"/>
  <c r="G280" i="3"/>
  <c r="F280" i="3"/>
  <c r="D280" i="3"/>
  <c r="A280" i="3"/>
  <c r="S279" i="3"/>
  <c r="Y279" i="3" s="1"/>
  <c r="R279" i="3"/>
  <c r="X279" i="3" s="1"/>
  <c r="Q279" i="3"/>
  <c r="W279" i="3" s="1"/>
  <c r="P279" i="3"/>
  <c r="V279" i="3" s="1"/>
  <c r="O279" i="3"/>
  <c r="U279" i="3" s="1"/>
  <c r="N279" i="3"/>
  <c r="T279" i="3" s="1"/>
  <c r="L279" i="3"/>
  <c r="K279" i="3"/>
  <c r="J279" i="3"/>
  <c r="I279" i="3"/>
  <c r="H279" i="3"/>
  <c r="G279" i="3"/>
  <c r="F279" i="3"/>
  <c r="D279" i="3"/>
  <c r="A279" i="3"/>
  <c r="S278" i="3"/>
  <c r="Y278" i="3" s="1"/>
  <c r="R278" i="3"/>
  <c r="X278" i="3" s="1"/>
  <c r="Q278" i="3"/>
  <c r="W278" i="3" s="1"/>
  <c r="P278" i="3"/>
  <c r="V278" i="3" s="1"/>
  <c r="O278" i="3"/>
  <c r="U278" i="3" s="1"/>
  <c r="N278" i="3"/>
  <c r="T278" i="3" s="1"/>
  <c r="L278" i="3"/>
  <c r="K278" i="3"/>
  <c r="J278" i="3"/>
  <c r="I278" i="3"/>
  <c r="H278" i="3"/>
  <c r="G278" i="3"/>
  <c r="F278" i="3"/>
  <c r="D278" i="3"/>
  <c r="A278" i="3"/>
  <c r="S277" i="3"/>
  <c r="Y277" i="3" s="1"/>
  <c r="R277" i="3"/>
  <c r="X277" i="3" s="1"/>
  <c r="Q277" i="3"/>
  <c r="W277" i="3" s="1"/>
  <c r="P277" i="3"/>
  <c r="V277" i="3" s="1"/>
  <c r="O277" i="3"/>
  <c r="U277" i="3" s="1"/>
  <c r="N277" i="3"/>
  <c r="T277" i="3" s="1"/>
  <c r="L277" i="3"/>
  <c r="K277" i="3"/>
  <c r="J277" i="3"/>
  <c r="I277" i="3"/>
  <c r="H277" i="3"/>
  <c r="G277" i="3"/>
  <c r="F277" i="3"/>
  <c r="D277" i="3"/>
  <c r="A277" i="3"/>
  <c r="S276" i="3"/>
  <c r="Y276" i="3" s="1"/>
  <c r="R276" i="3"/>
  <c r="X276" i="3" s="1"/>
  <c r="Q276" i="3"/>
  <c r="W276" i="3" s="1"/>
  <c r="P276" i="3"/>
  <c r="V276" i="3" s="1"/>
  <c r="O276" i="3"/>
  <c r="U276" i="3" s="1"/>
  <c r="N276" i="3"/>
  <c r="T276" i="3" s="1"/>
  <c r="L276" i="3"/>
  <c r="K276" i="3"/>
  <c r="J276" i="3"/>
  <c r="I276" i="3"/>
  <c r="H276" i="3"/>
  <c r="G276" i="3"/>
  <c r="F276" i="3"/>
  <c r="D276" i="3"/>
  <c r="A276" i="3"/>
  <c r="S275" i="3"/>
  <c r="Y275" i="3" s="1"/>
  <c r="R275" i="3"/>
  <c r="X275" i="3" s="1"/>
  <c r="Q275" i="3"/>
  <c r="W275" i="3" s="1"/>
  <c r="P275" i="3"/>
  <c r="V275" i="3" s="1"/>
  <c r="O275" i="3"/>
  <c r="U275" i="3" s="1"/>
  <c r="N275" i="3"/>
  <c r="T275" i="3" s="1"/>
  <c r="L275" i="3"/>
  <c r="K275" i="3"/>
  <c r="J275" i="3"/>
  <c r="I275" i="3"/>
  <c r="H275" i="3"/>
  <c r="G275" i="3"/>
  <c r="F275" i="3"/>
  <c r="D275" i="3"/>
  <c r="A275" i="3"/>
  <c r="S274" i="3"/>
  <c r="Y274" i="3" s="1"/>
  <c r="R274" i="3"/>
  <c r="X274" i="3" s="1"/>
  <c r="Q274" i="3"/>
  <c r="W274" i="3" s="1"/>
  <c r="P274" i="3"/>
  <c r="V274" i="3" s="1"/>
  <c r="O274" i="3"/>
  <c r="U274" i="3" s="1"/>
  <c r="N274" i="3"/>
  <c r="T274" i="3" s="1"/>
  <c r="L274" i="3"/>
  <c r="K274" i="3"/>
  <c r="J274" i="3"/>
  <c r="I274" i="3"/>
  <c r="H274" i="3"/>
  <c r="G274" i="3"/>
  <c r="F274" i="3"/>
  <c r="D274" i="3"/>
  <c r="A274" i="3"/>
  <c r="S273" i="3"/>
  <c r="Y273" i="3" s="1"/>
  <c r="R273" i="3"/>
  <c r="X273" i="3" s="1"/>
  <c r="Q273" i="3"/>
  <c r="W273" i="3" s="1"/>
  <c r="P273" i="3"/>
  <c r="V273" i="3" s="1"/>
  <c r="O273" i="3"/>
  <c r="U273" i="3" s="1"/>
  <c r="N273" i="3"/>
  <c r="T273" i="3" s="1"/>
  <c r="L273" i="3"/>
  <c r="K273" i="3"/>
  <c r="J273" i="3"/>
  <c r="I273" i="3"/>
  <c r="H273" i="3"/>
  <c r="G273" i="3"/>
  <c r="F273" i="3"/>
  <c r="D273" i="3"/>
  <c r="A273" i="3"/>
  <c r="S272" i="3"/>
  <c r="Y272" i="3" s="1"/>
  <c r="R272" i="3"/>
  <c r="X272" i="3" s="1"/>
  <c r="Q272" i="3"/>
  <c r="W272" i="3" s="1"/>
  <c r="P272" i="3"/>
  <c r="V272" i="3" s="1"/>
  <c r="O272" i="3"/>
  <c r="U272" i="3" s="1"/>
  <c r="N272" i="3"/>
  <c r="T272" i="3" s="1"/>
  <c r="L272" i="3"/>
  <c r="K272" i="3"/>
  <c r="J272" i="3"/>
  <c r="I272" i="3"/>
  <c r="H272" i="3"/>
  <c r="G272" i="3"/>
  <c r="F272" i="3"/>
  <c r="D272" i="3"/>
  <c r="A272" i="3"/>
  <c r="S271" i="3"/>
  <c r="Y271" i="3" s="1"/>
  <c r="R271" i="3"/>
  <c r="X271" i="3" s="1"/>
  <c r="Q271" i="3"/>
  <c r="W271" i="3" s="1"/>
  <c r="P271" i="3"/>
  <c r="V271" i="3" s="1"/>
  <c r="O271" i="3"/>
  <c r="U271" i="3" s="1"/>
  <c r="N271" i="3"/>
  <c r="T271" i="3" s="1"/>
  <c r="L271" i="3"/>
  <c r="K271" i="3"/>
  <c r="J271" i="3"/>
  <c r="I271" i="3"/>
  <c r="H271" i="3"/>
  <c r="G271" i="3"/>
  <c r="F271" i="3"/>
  <c r="D271" i="3"/>
  <c r="A271" i="3"/>
  <c r="S270" i="3"/>
  <c r="Y270" i="3" s="1"/>
  <c r="R270" i="3"/>
  <c r="X270" i="3" s="1"/>
  <c r="Q270" i="3"/>
  <c r="W270" i="3" s="1"/>
  <c r="P270" i="3"/>
  <c r="V270" i="3" s="1"/>
  <c r="O270" i="3"/>
  <c r="U270" i="3" s="1"/>
  <c r="N270" i="3"/>
  <c r="T270" i="3" s="1"/>
  <c r="L270" i="3"/>
  <c r="K270" i="3"/>
  <c r="J270" i="3"/>
  <c r="I270" i="3"/>
  <c r="H270" i="3"/>
  <c r="G270" i="3"/>
  <c r="F270" i="3"/>
  <c r="D270" i="3"/>
  <c r="A270" i="3"/>
  <c r="S269" i="3"/>
  <c r="Y269" i="3" s="1"/>
  <c r="R269" i="3"/>
  <c r="X269" i="3" s="1"/>
  <c r="Q269" i="3"/>
  <c r="W269" i="3" s="1"/>
  <c r="P269" i="3"/>
  <c r="V269" i="3" s="1"/>
  <c r="O269" i="3"/>
  <c r="U269" i="3" s="1"/>
  <c r="N269" i="3"/>
  <c r="T269" i="3" s="1"/>
  <c r="L269" i="3"/>
  <c r="K269" i="3"/>
  <c r="J269" i="3"/>
  <c r="I269" i="3"/>
  <c r="H269" i="3"/>
  <c r="G269" i="3"/>
  <c r="F269" i="3"/>
  <c r="D269" i="3"/>
  <c r="A269" i="3"/>
  <c r="S268" i="3"/>
  <c r="Y268" i="3" s="1"/>
  <c r="R268" i="3"/>
  <c r="X268" i="3" s="1"/>
  <c r="Q268" i="3"/>
  <c r="W268" i="3" s="1"/>
  <c r="P268" i="3"/>
  <c r="V268" i="3" s="1"/>
  <c r="O268" i="3"/>
  <c r="U268" i="3" s="1"/>
  <c r="N268" i="3"/>
  <c r="T268" i="3" s="1"/>
  <c r="L268" i="3"/>
  <c r="K268" i="3"/>
  <c r="J268" i="3"/>
  <c r="I268" i="3"/>
  <c r="H268" i="3"/>
  <c r="G268" i="3"/>
  <c r="F268" i="3"/>
  <c r="D268" i="3"/>
  <c r="A268" i="3"/>
  <c r="S267" i="3"/>
  <c r="Y267" i="3" s="1"/>
  <c r="R267" i="3"/>
  <c r="X267" i="3" s="1"/>
  <c r="Q267" i="3"/>
  <c r="W267" i="3" s="1"/>
  <c r="P267" i="3"/>
  <c r="V267" i="3" s="1"/>
  <c r="O267" i="3"/>
  <c r="U267" i="3" s="1"/>
  <c r="N267" i="3"/>
  <c r="T267" i="3" s="1"/>
  <c r="L267" i="3"/>
  <c r="K267" i="3"/>
  <c r="J267" i="3"/>
  <c r="I267" i="3"/>
  <c r="H267" i="3"/>
  <c r="G267" i="3"/>
  <c r="F267" i="3"/>
  <c r="D267" i="3"/>
  <c r="A267" i="3"/>
  <c r="S266" i="3"/>
  <c r="Y266" i="3" s="1"/>
  <c r="R266" i="3"/>
  <c r="X266" i="3" s="1"/>
  <c r="Q266" i="3"/>
  <c r="W266" i="3" s="1"/>
  <c r="P266" i="3"/>
  <c r="V266" i="3" s="1"/>
  <c r="O266" i="3"/>
  <c r="U266" i="3" s="1"/>
  <c r="N266" i="3"/>
  <c r="T266" i="3" s="1"/>
  <c r="L266" i="3"/>
  <c r="K266" i="3"/>
  <c r="J266" i="3"/>
  <c r="I266" i="3"/>
  <c r="H266" i="3"/>
  <c r="G266" i="3"/>
  <c r="F266" i="3"/>
  <c r="D266" i="3"/>
  <c r="A266" i="3"/>
  <c r="S265" i="3"/>
  <c r="Y265" i="3" s="1"/>
  <c r="R265" i="3"/>
  <c r="X265" i="3" s="1"/>
  <c r="Q265" i="3"/>
  <c r="W265" i="3" s="1"/>
  <c r="P265" i="3"/>
  <c r="V265" i="3" s="1"/>
  <c r="O265" i="3"/>
  <c r="U265" i="3" s="1"/>
  <c r="N265" i="3"/>
  <c r="T265" i="3" s="1"/>
  <c r="L265" i="3"/>
  <c r="K265" i="3"/>
  <c r="J265" i="3"/>
  <c r="I265" i="3"/>
  <c r="H265" i="3"/>
  <c r="G265" i="3"/>
  <c r="F265" i="3"/>
  <c r="D265" i="3"/>
  <c r="A265" i="3"/>
  <c r="S264" i="3"/>
  <c r="Y264" i="3" s="1"/>
  <c r="R264" i="3"/>
  <c r="X264" i="3" s="1"/>
  <c r="Q264" i="3"/>
  <c r="W264" i="3" s="1"/>
  <c r="P264" i="3"/>
  <c r="V264" i="3" s="1"/>
  <c r="O264" i="3"/>
  <c r="U264" i="3" s="1"/>
  <c r="N264" i="3"/>
  <c r="T264" i="3" s="1"/>
  <c r="L264" i="3"/>
  <c r="K264" i="3"/>
  <c r="J264" i="3"/>
  <c r="I264" i="3"/>
  <c r="H264" i="3"/>
  <c r="G264" i="3"/>
  <c r="F264" i="3"/>
  <c r="D264" i="3"/>
  <c r="A264" i="3"/>
  <c r="S263" i="3"/>
  <c r="Y263" i="3" s="1"/>
  <c r="R263" i="3"/>
  <c r="X263" i="3" s="1"/>
  <c r="Q263" i="3"/>
  <c r="W263" i="3" s="1"/>
  <c r="P263" i="3"/>
  <c r="V263" i="3" s="1"/>
  <c r="O263" i="3"/>
  <c r="U263" i="3" s="1"/>
  <c r="N263" i="3"/>
  <c r="T263" i="3" s="1"/>
  <c r="L263" i="3"/>
  <c r="K263" i="3"/>
  <c r="J263" i="3"/>
  <c r="I263" i="3"/>
  <c r="H263" i="3"/>
  <c r="G263" i="3"/>
  <c r="F263" i="3"/>
  <c r="D263" i="3"/>
  <c r="A263" i="3"/>
  <c r="S262" i="3"/>
  <c r="Y262" i="3" s="1"/>
  <c r="R262" i="3"/>
  <c r="X262" i="3" s="1"/>
  <c r="Q262" i="3"/>
  <c r="W262" i="3" s="1"/>
  <c r="P262" i="3"/>
  <c r="V262" i="3" s="1"/>
  <c r="O262" i="3"/>
  <c r="U262" i="3" s="1"/>
  <c r="N262" i="3"/>
  <c r="T262" i="3" s="1"/>
  <c r="L262" i="3"/>
  <c r="K262" i="3"/>
  <c r="J262" i="3"/>
  <c r="I262" i="3"/>
  <c r="H262" i="3"/>
  <c r="G262" i="3"/>
  <c r="F262" i="3"/>
  <c r="D262" i="3"/>
  <c r="A262" i="3"/>
  <c r="S261" i="3"/>
  <c r="Y261" i="3" s="1"/>
  <c r="R261" i="3"/>
  <c r="X261" i="3" s="1"/>
  <c r="Q261" i="3"/>
  <c r="W261" i="3" s="1"/>
  <c r="P261" i="3"/>
  <c r="V261" i="3" s="1"/>
  <c r="O261" i="3"/>
  <c r="U261" i="3" s="1"/>
  <c r="N261" i="3"/>
  <c r="T261" i="3" s="1"/>
  <c r="L261" i="3"/>
  <c r="K261" i="3"/>
  <c r="J261" i="3"/>
  <c r="I261" i="3"/>
  <c r="H261" i="3"/>
  <c r="G261" i="3"/>
  <c r="F261" i="3"/>
  <c r="D261" i="3"/>
  <c r="A261" i="3"/>
  <c r="S260" i="3"/>
  <c r="Y260" i="3" s="1"/>
  <c r="R260" i="3"/>
  <c r="X260" i="3" s="1"/>
  <c r="Q260" i="3"/>
  <c r="W260" i="3" s="1"/>
  <c r="P260" i="3"/>
  <c r="V260" i="3" s="1"/>
  <c r="O260" i="3"/>
  <c r="U260" i="3" s="1"/>
  <c r="N260" i="3"/>
  <c r="T260" i="3" s="1"/>
  <c r="L260" i="3"/>
  <c r="K260" i="3"/>
  <c r="J260" i="3"/>
  <c r="I260" i="3"/>
  <c r="H260" i="3"/>
  <c r="G260" i="3"/>
  <c r="F260" i="3"/>
  <c r="D260" i="3"/>
  <c r="A260" i="3"/>
  <c r="S259" i="3"/>
  <c r="Y259" i="3" s="1"/>
  <c r="R259" i="3"/>
  <c r="X259" i="3" s="1"/>
  <c r="Q259" i="3"/>
  <c r="W259" i="3" s="1"/>
  <c r="P259" i="3"/>
  <c r="V259" i="3" s="1"/>
  <c r="O259" i="3"/>
  <c r="U259" i="3" s="1"/>
  <c r="N259" i="3"/>
  <c r="T259" i="3" s="1"/>
  <c r="L259" i="3"/>
  <c r="K259" i="3"/>
  <c r="J259" i="3"/>
  <c r="I259" i="3"/>
  <c r="H259" i="3"/>
  <c r="G259" i="3"/>
  <c r="F259" i="3"/>
  <c r="D259" i="3"/>
  <c r="A259" i="3"/>
  <c r="S258" i="3"/>
  <c r="Y258" i="3" s="1"/>
  <c r="R258" i="3"/>
  <c r="X258" i="3" s="1"/>
  <c r="Q258" i="3"/>
  <c r="W258" i="3" s="1"/>
  <c r="P258" i="3"/>
  <c r="V258" i="3" s="1"/>
  <c r="O258" i="3"/>
  <c r="U258" i="3" s="1"/>
  <c r="N258" i="3"/>
  <c r="T258" i="3" s="1"/>
  <c r="L258" i="3"/>
  <c r="K258" i="3"/>
  <c r="J258" i="3"/>
  <c r="I258" i="3"/>
  <c r="H258" i="3"/>
  <c r="G258" i="3"/>
  <c r="F258" i="3"/>
  <c r="D258" i="3"/>
  <c r="A258" i="3"/>
  <c r="S257" i="3"/>
  <c r="Y257" i="3" s="1"/>
  <c r="R257" i="3"/>
  <c r="X257" i="3" s="1"/>
  <c r="Q257" i="3"/>
  <c r="W257" i="3" s="1"/>
  <c r="P257" i="3"/>
  <c r="V257" i="3" s="1"/>
  <c r="O257" i="3"/>
  <c r="U257" i="3" s="1"/>
  <c r="N257" i="3"/>
  <c r="T257" i="3" s="1"/>
  <c r="L257" i="3"/>
  <c r="K257" i="3"/>
  <c r="J257" i="3"/>
  <c r="I257" i="3"/>
  <c r="H257" i="3"/>
  <c r="G257" i="3"/>
  <c r="F257" i="3"/>
  <c r="AE257" i="3" s="1"/>
  <c r="D257" i="3"/>
  <c r="A257" i="3"/>
  <c r="S256" i="3"/>
  <c r="Y256" i="3" s="1"/>
  <c r="R256" i="3"/>
  <c r="X256" i="3" s="1"/>
  <c r="Q256" i="3"/>
  <c r="W256" i="3" s="1"/>
  <c r="P256" i="3"/>
  <c r="V256" i="3" s="1"/>
  <c r="O256" i="3"/>
  <c r="U256" i="3" s="1"/>
  <c r="N256" i="3"/>
  <c r="T256" i="3" s="1"/>
  <c r="L256" i="3"/>
  <c r="K256" i="3"/>
  <c r="J256" i="3"/>
  <c r="I256" i="3"/>
  <c r="H256" i="3"/>
  <c r="G256" i="3"/>
  <c r="F256" i="3"/>
  <c r="D256" i="3"/>
  <c r="A256" i="3"/>
  <c r="S255" i="3"/>
  <c r="Y255" i="3" s="1"/>
  <c r="R255" i="3"/>
  <c r="X255" i="3" s="1"/>
  <c r="Q255" i="3"/>
  <c r="W255" i="3" s="1"/>
  <c r="P255" i="3"/>
  <c r="V255" i="3" s="1"/>
  <c r="O255" i="3"/>
  <c r="U255" i="3" s="1"/>
  <c r="N255" i="3"/>
  <c r="T255" i="3" s="1"/>
  <c r="L255" i="3"/>
  <c r="K255" i="3"/>
  <c r="J255" i="3"/>
  <c r="I255" i="3"/>
  <c r="H255" i="3"/>
  <c r="G255" i="3"/>
  <c r="F255" i="3"/>
  <c r="D255" i="3"/>
  <c r="A255" i="3"/>
  <c r="S254" i="3"/>
  <c r="Y254" i="3" s="1"/>
  <c r="R254" i="3"/>
  <c r="X254" i="3" s="1"/>
  <c r="Q254" i="3"/>
  <c r="W254" i="3" s="1"/>
  <c r="P254" i="3"/>
  <c r="V254" i="3" s="1"/>
  <c r="O254" i="3"/>
  <c r="U254" i="3" s="1"/>
  <c r="N254" i="3"/>
  <c r="T254" i="3" s="1"/>
  <c r="L254" i="3"/>
  <c r="K254" i="3"/>
  <c r="J254" i="3"/>
  <c r="I254" i="3"/>
  <c r="H254" i="3"/>
  <c r="G254" i="3"/>
  <c r="F254" i="3"/>
  <c r="D254" i="3"/>
  <c r="A254" i="3"/>
  <c r="S253" i="3"/>
  <c r="Y253" i="3" s="1"/>
  <c r="R253" i="3"/>
  <c r="X253" i="3" s="1"/>
  <c r="Q253" i="3"/>
  <c r="W253" i="3" s="1"/>
  <c r="P253" i="3"/>
  <c r="V253" i="3" s="1"/>
  <c r="O253" i="3"/>
  <c r="U253" i="3" s="1"/>
  <c r="N253" i="3"/>
  <c r="T253" i="3" s="1"/>
  <c r="L253" i="3"/>
  <c r="K253" i="3"/>
  <c r="J253" i="3"/>
  <c r="I253" i="3"/>
  <c r="H253" i="3"/>
  <c r="G253" i="3"/>
  <c r="F253" i="3"/>
  <c r="AE253" i="3" s="1"/>
  <c r="D253" i="3"/>
  <c r="A253" i="3"/>
  <c r="S252" i="3"/>
  <c r="Y252" i="3" s="1"/>
  <c r="R252" i="3"/>
  <c r="X252" i="3" s="1"/>
  <c r="Q252" i="3"/>
  <c r="W252" i="3" s="1"/>
  <c r="P252" i="3"/>
  <c r="V252" i="3" s="1"/>
  <c r="O252" i="3"/>
  <c r="U252" i="3" s="1"/>
  <c r="N252" i="3"/>
  <c r="T252" i="3" s="1"/>
  <c r="L252" i="3"/>
  <c r="K252" i="3"/>
  <c r="J252" i="3"/>
  <c r="I252" i="3"/>
  <c r="H252" i="3"/>
  <c r="G252" i="3"/>
  <c r="F252" i="3"/>
  <c r="D252" i="3"/>
  <c r="A252" i="3"/>
  <c r="S251" i="3"/>
  <c r="Y251" i="3" s="1"/>
  <c r="R251" i="3"/>
  <c r="X251" i="3" s="1"/>
  <c r="Q251" i="3"/>
  <c r="W251" i="3" s="1"/>
  <c r="P251" i="3"/>
  <c r="V251" i="3" s="1"/>
  <c r="O251" i="3"/>
  <c r="U251" i="3" s="1"/>
  <c r="N251" i="3"/>
  <c r="T251" i="3" s="1"/>
  <c r="L251" i="3"/>
  <c r="K251" i="3"/>
  <c r="J251" i="3"/>
  <c r="I251" i="3"/>
  <c r="H251" i="3"/>
  <c r="G251" i="3"/>
  <c r="F251" i="3"/>
  <c r="D251" i="3"/>
  <c r="A251" i="3"/>
  <c r="S250" i="3"/>
  <c r="Y250" i="3" s="1"/>
  <c r="R250" i="3"/>
  <c r="X250" i="3" s="1"/>
  <c r="Q250" i="3"/>
  <c r="W250" i="3" s="1"/>
  <c r="P250" i="3"/>
  <c r="V250" i="3" s="1"/>
  <c r="O250" i="3"/>
  <c r="U250" i="3" s="1"/>
  <c r="N250" i="3"/>
  <c r="T250" i="3" s="1"/>
  <c r="L250" i="3"/>
  <c r="K250" i="3"/>
  <c r="J250" i="3"/>
  <c r="I250" i="3"/>
  <c r="H250" i="3"/>
  <c r="G250" i="3"/>
  <c r="F250" i="3"/>
  <c r="D250" i="3"/>
  <c r="A250" i="3"/>
  <c r="S249" i="3"/>
  <c r="Y249" i="3" s="1"/>
  <c r="R249" i="3"/>
  <c r="X249" i="3" s="1"/>
  <c r="Q249" i="3"/>
  <c r="W249" i="3" s="1"/>
  <c r="P249" i="3"/>
  <c r="V249" i="3" s="1"/>
  <c r="O249" i="3"/>
  <c r="U249" i="3" s="1"/>
  <c r="N249" i="3"/>
  <c r="T249" i="3" s="1"/>
  <c r="L249" i="3"/>
  <c r="K249" i="3"/>
  <c r="J249" i="3"/>
  <c r="I249" i="3"/>
  <c r="H249" i="3"/>
  <c r="G249" i="3"/>
  <c r="F249" i="3"/>
  <c r="D249" i="3"/>
  <c r="A249" i="3"/>
  <c r="S248" i="3"/>
  <c r="Y248" i="3" s="1"/>
  <c r="R248" i="3"/>
  <c r="X248" i="3" s="1"/>
  <c r="Q248" i="3"/>
  <c r="W248" i="3" s="1"/>
  <c r="P248" i="3"/>
  <c r="V248" i="3" s="1"/>
  <c r="O248" i="3"/>
  <c r="U248" i="3" s="1"/>
  <c r="N248" i="3"/>
  <c r="T248" i="3" s="1"/>
  <c r="L248" i="3"/>
  <c r="K248" i="3"/>
  <c r="J248" i="3"/>
  <c r="I248" i="3"/>
  <c r="H248" i="3"/>
  <c r="G248" i="3"/>
  <c r="F248" i="3"/>
  <c r="D248" i="3"/>
  <c r="A248" i="3"/>
  <c r="S247" i="3"/>
  <c r="Y247" i="3" s="1"/>
  <c r="R247" i="3"/>
  <c r="X247" i="3" s="1"/>
  <c r="Q247" i="3"/>
  <c r="W247" i="3" s="1"/>
  <c r="P247" i="3"/>
  <c r="V247" i="3" s="1"/>
  <c r="O247" i="3"/>
  <c r="U247" i="3" s="1"/>
  <c r="N247" i="3"/>
  <c r="T247" i="3" s="1"/>
  <c r="L247" i="3"/>
  <c r="K247" i="3"/>
  <c r="J247" i="3"/>
  <c r="I247" i="3"/>
  <c r="H247" i="3"/>
  <c r="G247" i="3"/>
  <c r="F247" i="3"/>
  <c r="D247" i="3"/>
  <c r="A247" i="3"/>
  <c r="S246" i="3"/>
  <c r="Y246" i="3" s="1"/>
  <c r="R246" i="3"/>
  <c r="X246" i="3" s="1"/>
  <c r="Q246" i="3"/>
  <c r="W246" i="3" s="1"/>
  <c r="P246" i="3"/>
  <c r="V246" i="3" s="1"/>
  <c r="O246" i="3"/>
  <c r="U246" i="3" s="1"/>
  <c r="N246" i="3"/>
  <c r="T246" i="3" s="1"/>
  <c r="L246" i="3"/>
  <c r="K246" i="3"/>
  <c r="J246" i="3"/>
  <c r="I246" i="3"/>
  <c r="H246" i="3"/>
  <c r="G246" i="3"/>
  <c r="F246" i="3"/>
  <c r="D246" i="3"/>
  <c r="A246" i="3"/>
  <c r="S245" i="3"/>
  <c r="Y245" i="3" s="1"/>
  <c r="R245" i="3"/>
  <c r="X245" i="3" s="1"/>
  <c r="Q245" i="3"/>
  <c r="W245" i="3" s="1"/>
  <c r="P245" i="3"/>
  <c r="V245" i="3" s="1"/>
  <c r="O245" i="3"/>
  <c r="U245" i="3" s="1"/>
  <c r="N245" i="3"/>
  <c r="T245" i="3" s="1"/>
  <c r="L245" i="3"/>
  <c r="K245" i="3"/>
  <c r="J245" i="3"/>
  <c r="I245" i="3"/>
  <c r="H245" i="3"/>
  <c r="G245" i="3"/>
  <c r="F245" i="3"/>
  <c r="AE245" i="3" s="1"/>
  <c r="D245" i="3"/>
  <c r="A245" i="3"/>
  <c r="S244" i="3"/>
  <c r="Y244" i="3" s="1"/>
  <c r="R244" i="3"/>
  <c r="X244" i="3" s="1"/>
  <c r="Q244" i="3"/>
  <c r="W244" i="3" s="1"/>
  <c r="P244" i="3"/>
  <c r="V244" i="3" s="1"/>
  <c r="O244" i="3"/>
  <c r="U244" i="3" s="1"/>
  <c r="N244" i="3"/>
  <c r="T244" i="3" s="1"/>
  <c r="L244" i="3"/>
  <c r="K244" i="3"/>
  <c r="J244" i="3"/>
  <c r="I244" i="3"/>
  <c r="H244" i="3"/>
  <c r="G244" i="3"/>
  <c r="F244" i="3"/>
  <c r="D244" i="3"/>
  <c r="A244" i="3"/>
  <c r="S243" i="3"/>
  <c r="Y243" i="3" s="1"/>
  <c r="R243" i="3"/>
  <c r="X243" i="3" s="1"/>
  <c r="Q243" i="3"/>
  <c r="W243" i="3" s="1"/>
  <c r="P243" i="3"/>
  <c r="V243" i="3" s="1"/>
  <c r="O243" i="3"/>
  <c r="U243" i="3" s="1"/>
  <c r="N243" i="3"/>
  <c r="T243" i="3" s="1"/>
  <c r="L243" i="3"/>
  <c r="K243" i="3"/>
  <c r="J243" i="3"/>
  <c r="I243" i="3"/>
  <c r="H243" i="3"/>
  <c r="G243" i="3"/>
  <c r="F243" i="3"/>
  <c r="D243" i="3"/>
  <c r="A243" i="3"/>
  <c r="S242" i="3"/>
  <c r="Y242" i="3" s="1"/>
  <c r="R242" i="3"/>
  <c r="X242" i="3" s="1"/>
  <c r="Q242" i="3"/>
  <c r="W242" i="3" s="1"/>
  <c r="P242" i="3"/>
  <c r="V242" i="3" s="1"/>
  <c r="O242" i="3"/>
  <c r="U242" i="3" s="1"/>
  <c r="N242" i="3"/>
  <c r="T242" i="3" s="1"/>
  <c r="L242" i="3"/>
  <c r="K242" i="3"/>
  <c r="J242" i="3"/>
  <c r="I242" i="3"/>
  <c r="H242" i="3"/>
  <c r="G242" i="3"/>
  <c r="F242" i="3"/>
  <c r="D242" i="3"/>
  <c r="A242" i="3"/>
  <c r="S241" i="3"/>
  <c r="Y241" i="3" s="1"/>
  <c r="R241" i="3"/>
  <c r="X241" i="3" s="1"/>
  <c r="Q241" i="3"/>
  <c r="W241" i="3" s="1"/>
  <c r="P241" i="3"/>
  <c r="V241" i="3" s="1"/>
  <c r="O241" i="3"/>
  <c r="U241" i="3" s="1"/>
  <c r="N241" i="3"/>
  <c r="T241" i="3" s="1"/>
  <c r="L241" i="3"/>
  <c r="K241" i="3"/>
  <c r="J241" i="3"/>
  <c r="I241" i="3"/>
  <c r="H241" i="3"/>
  <c r="G241" i="3"/>
  <c r="F241" i="3"/>
  <c r="D241" i="3"/>
  <c r="A241" i="3"/>
  <c r="S240" i="3"/>
  <c r="Y240" i="3" s="1"/>
  <c r="R240" i="3"/>
  <c r="X240" i="3" s="1"/>
  <c r="Q240" i="3"/>
  <c r="W240" i="3" s="1"/>
  <c r="P240" i="3"/>
  <c r="V240" i="3" s="1"/>
  <c r="O240" i="3"/>
  <c r="U240" i="3" s="1"/>
  <c r="N240" i="3"/>
  <c r="T240" i="3" s="1"/>
  <c r="L240" i="3"/>
  <c r="K240" i="3"/>
  <c r="J240" i="3"/>
  <c r="I240" i="3"/>
  <c r="H240" i="3"/>
  <c r="G240" i="3"/>
  <c r="F240" i="3"/>
  <c r="D240" i="3"/>
  <c r="A240" i="3"/>
  <c r="S239" i="3"/>
  <c r="Y239" i="3" s="1"/>
  <c r="R239" i="3"/>
  <c r="X239" i="3" s="1"/>
  <c r="Q239" i="3"/>
  <c r="W239" i="3" s="1"/>
  <c r="P239" i="3"/>
  <c r="V239" i="3" s="1"/>
  <c r="O239" i="3"/>
  <c r="U239" i="3" s="1"/>
  <c r="N239" i="3"/>
  <c r="T239" i="3" s="1"/>
  <c r="L239" i="3"/>
  <c r="K239" i="3"/>
  <c r="J239" i="3"/>
  <c r="I239" i="3"/>
  <c r="H239" i="3"/>
  <c r="G239" i="3"/>
  <c r="F239" i="3"/>
  <c r="D239" i="3"/>
  <c r="A239" i="3"/>
  <c r="S238" i="3"/>
  <c r="Y238" i="3" s="1"/>
  <c r="R238" i="3"/>
  <c r="X238" i="3" s="1"/>
  <c r="Q238" i="3"/>
  <c r="W238" i="3" s="1"/>
  <c r="P238" i="3"/>
  <c r="V238" i="3" s="1"/>
  <c r="O238" i="3"/>
  <c r="U238" i="3" s="1"/>
  <c r="N238" i="3"/>
  <c r="T238" i="3" s="1"/>
  <c r="L238" i="3"/>
  <c r="K238" i="3"/>
  <c r="J238" i="3"/>
  <c r="I238" i="3"/>
  <c r="H238" i="3"/>
  <c r="G238" i="3"/>
  <c r="F238" i="3"/>
  <c r="D238" i="3"/>
  <c r="A238" i="3"/>
  <c r="S237" i="3"/>
  <c r="Y237" i="3" s="1"/>
  <c r="R237" i="3"/>
  <c r="X237" i="3" s="1"/>
  <c r="Q237" i="3"/>
  <c r="W237" i="3" s="1"/>
  <c r="P237" i="3"/>
  <c r="V237" i="3" s="1"/>
  <c r="O237" i="3"/>
  <c r="U237" i="3" s="1"/>
  <c r="N237" i="3"/>
  <c r="T237" i="3" s="1"/>
  <c r="L237" i="3"/>
  <c r="K237" i="3"/>
  <c r="J237" i="3"/>
  <c r="I237" i="3"/>
  <c r="H237" i="3"/>
  <c r="G237" i="3"/>
  <c r="F237" i="3"/>
  <c r="D237" i="3"/>
  <c r="A237" i="3"/>
  <c r="S236" i="3"/>
  <c r="Y236" i="3" s="1"/>
  <c r="R236" i="3"/>
  <c r="X236" i="3" s="1"/>
  <c r="Q236" i="3"/>
  <c r="W236" i="3" s="1"/>
  <c r="P236" i="3"/>
  <c r="V236" i="3" s="1"/>
  <c r="O236" i="3"/>
  <c r="U236" i="3" s="1"/>
  <c r="N236" i="3"/>
  <c r="T236" i="3" s="1"/>
  <c r="L236" i="3"/>
  <c r="K236" i="3"/>
  <c r="J236" i="3"/>
  <c r="I236" i="3"/>
  <c r="H236" i="3"/>
  <c r="G236" i="3"/>
  <c r="F236" i="3"/>
  <c r="D236" i="3"/>
  <c r="A236" i="3"/>
  <c r="S235" i="3"/>
  <c r="Y235" i="3" s="1"/>
  <c r="R235" i="3"/>
  <c r="X235" i="3" s="1"/>
  <c r="Q235" i="3"/>
  <c r="W235" i="3" s="1"/>
  <c r="P235" i="3"/>
  <c r="V235" i="3" s="1"/>
  <c r="O235" i="3"/>
  <c r="U235" i="3" s="1"/>
  <c r="N235" i="3"/>
  <c r="T235" i="3" s="1"/>
  <c r="L235" i="3"/>
  <c r="K235" i="3"/>
  <c r="J235" i="3"/>
  <c r="I235" i="3"/>
  <c r="H235" i="3"/>
  <c r="G235" i="3"/>
  <c r="F235" i="3"/>
  <c r="D235" i="3"/>
  <c r="A235" i="3"/>
  <c r="S234" i="3"/>
  <c r="Y234" i="3" s="1"/>
  <c r="R234" i="3"/>
  <c r="X234" i="3" s="1"/>
  <c r="Q234" i="3"/>
  <c r="W234" i="3" s="1"/>
  <c r="P234" i="3"/>
  <c r="V234" i="3" s="1"/>
  <c r="O234" i="3"/>
  <c r="U234" i="3" s="1"/>
  <c r="N234" i="3"/>
  <c r="T234" i="3" s="1"/>
  <c r="L234" i="3"/>
  <c r="K234" i="3"/>
  <c r="J234" i="3"/>
  <c r="I234" i="3"/>
  <c r="H234" i="3"/>
  <c r="G234" i="3"/>
  <c r="F234" i="3"/>
  <c r="D234" i="3"/>
  <c r="A234" i="3"/>
  <c r="S233" i="3"/>
  <c r="Y233" i="3" s="1"/>
  <c r="R233" i="3"/>
  <c r="X233" i="3" s="1"/>
  <c r="Q233" i="3"/>
  <c r="W233" i="3" s="1"/>
  <c r="P233" i="3"/>
  <c r="V233" i="3" s="1"/>
  <c r="O233" i="3"/>
  <c r="U233" i="3" s="1"/>
  <c r="N233" i="3"/>
  <c r="T233" i="3" s="1"/>
  <c r="L233" i="3"/>
  <c r="K233" i="3"/>
  <c r="J233" i="3"/>
  <c r="I233" i="3"/>
  <c r="H233" i="3"/>
  <c r="G233" i="3"/>
  <c r="F233" i="3"/>
  <c r="D233" i="3"/>
  <c r="A233" i="3"/>
  <c r="S232" i="3"/>
  <c r="Y232" i="3" s="1"/>
  <c r="R232" i="3"/>
  <c r="X232" i="3" s="1"/>
  <c r="Q232" i="3"/>
  <c r="W232" i="3" s="1"/>
  <c r="P232" i="3"/>
  <c r="V232" i="3" s="1"/>
  <c r="O232" i="3"/>
  <c r="U232" i="3" s="1"/>
  <c r="N232" i="3"/>
  <c r="T232" i="3" s="1"/>
  <c r="L232" i="3"/>
  <c r="K232" i="3"/>
  <c r="J232" i="3"/>
  <c r="I232" i="3"/>
  <c r="H232" i="3"/>
  <c r="G232" i="3"/>
  <c r="F232" i="3"/>
  <c r="D232" i="3"/>
  <c r="A232" i="3"/>
  <c r="S231" i="3"/>
  <c r="Y231" i="3" s="1"/>
  <c r="R231" i="3"/>
  <c r="X231" i="3" s="1"/>
  <c r="Q231" i="3"/>
  <c r="W231" i="3" s="1"/>
  <c r="P231" i="3"/>
  <c r="V231" i="3" s="1"/>
  <c r="O231" i="3"/>
  <c r="U231" i="3" s="1"/>
  <c r="N231" i="3"/>
  <c r="T231" i="3" s="1"/>
  <c r="L231" i="3"/>
  <c r="K231" i="3"/>
  <c r="J231" i="3"/>
  <c r="I231" i="3"/>
  <c r="H231" i="3"/>
  <c r="G231" i="3"/>
  <c r="F231" i="3"/>
  <c r="D231" i="3"/>
  <c r="A231" i="3"/>
  <c r="S230" i="3"/>
  <c r="Y230" i="3" s="1"/>
  <c r="R230" i="3"/>
  <c r="X230" i="3" s="1"/>
  <c r="Q230" i="3"/>
  <c r="W230" i="3" s="1"/>
  <c r="P230" i="3"/>
  <c r="V230" i="3" s="1"/>
  <c r="O230" i="3"/>
  <c r="U230" i="3" s="1"/>
  <c r="N230" i="3"/>
  <c r="T230" i="3" s="1"/>
  <c r="L230" i="3"/>
  <c r="K230" i="3"/>
  <c r="J230" i="3"/>
  <c r="I230" i="3"/>
  <c r="H230" i="3"/>
  <c r="G230" i="3"/>
  <c r="F230" i="3"/>
  <c r="D230" i="3"/>
  <c r="A230" i="3"/>
  <c r="S229" i="3"/>
  <c r="Y229" i="3" s="1"/>
  <c r="R229" i="3"/>
  <c r="X229" i="3" s="1"/>
  <c r="Q229" i="3"/>
  <c r="W229" i="3" s="1"/>
  <c r="P229" i="3"/>
  <c r="V229" i="3" s="1"/>
  <c r="O229" i="3"/>
  <c r="U229" i="3" s="1"/>
  <c r="N229" i="3"/>
  <c r="T229" i="3" s="1"/>
  <c r="L229" i="3"/>
  <c r="K229" i="3"/>
  <c r="J229" i="3"/>
  <c r="I229" i="3"/>
  <c r="H229" i="3"/>
  <c r="G229" i="3"/>
  <c r="F229" i="3"/>
  <c r="D229" i="3"/>
  <c r="A229" i="3"/>
  <c r="S228" i="3"/>
  <c r="Y228" i="3" s="1"/>
  <c r="R228" i="3"/>
  <c r="X228" i="3" s="1"/>
  <c r="Q228" i="3"/>
  <c r="W228" i="3" s="1"/>
  <c r="P228" i="3"/>
  <c r="V228" i="3" s="1"/>
  <c r="O228" i="3"/>
  <c r="U228" i="3" s="1"/>
  <c r="N228" i="3"/>
  <c r="T228" i="3" s="1"/>
  <c r="L228" i="3"/>
  <c r="K228" i="3"/>
  <c r="J228" i="3"/>
  <c r="I228" i="3"/>
  <c r="H228" i="3"/>
  <c r="G228" i="3"/>
  <c r="F228" i="3"/>
  <c r="D228" i="3"/>
  <c r="A228" i="3"/>
  <c r="S227" i="3"/>
  <c r="Y227" i="3" s="1"/>
  <c r="R227" i="3"/>
  <c r="X227" i="3" s="1"/>
  <c r="Q227" i="3"/>
  <c r="W227" i="3" s="1"/>
  <c r="P227" i="3"/>
  <c r="V227" i="3" s="1"/>
  <c r="O227" i="3"/>
  <c r="U227" i="3" s="1"/>
  <c r="N227" i="3"/>
  <c r="T227" i="3" s="1"/>
  <c r="L227" i="3"/>
  <c r="K227" i="3"/>
  <c r="J227" i="3"/>
  <c r="I227" i="3"/>
  <c r="H227" i="3"/>
  <c r="G227" i="3"/>
  <c r="F227" i="3"/>
  <c r="D227" i="3"/>
  <c r="A227" i="3"/>
  <c r="S226" i="3"/>
  <c r="Y226" i="3" s="1"/>
  <c r="R226" i="3"/>
  <c r="X226" i="3" s="1"/>
  <c r="Q226" i="3"/>
  <c r="W226" i="3" s="1"/>
  <c r="P226" i="3"/>
  <c r="V226" i="3" s="1"/>
  <c r="O226" i="3"/>
  <c r="U226" i="3" s="1"/>
  <c r="N226" i="3"/>
  <c r="T226" i="3" s="1"/>
  <c r="L226" i="3"/>
  <c r="K226" i="3"/>
  <c r="J226" i="3"/>
  <c r="I226" i="3"/>
  <c r="H226" i="3"/>
  <c r="G226" i="3"/>
  <c r="F226" i="3"/>
  <c r="D226" i="3"/>
  <c r="A226" i="3"/>
  <c r="S225" i="3"/>
  <c r="Y225" i="3" s="1"/>
  <c r="R225" i="3"/>
  <c r="X225" i="3" s="1"/>
  <c r="Q225" i="3"/>
  <c r="W225" i="3" s="1"/>
  <c r="P225" i="3"/>
  <c r="V225" i="3" s="1"/>
  <c r="O225" i="3"/>
  <c r="U225" i="3" s="1"/>
  <c r="N225" i="3"/>
  <c r="T225" i="3" s="1"/>
  <c r="L225" i="3"/>
  <c r="K225" i="3"/>
  <c r="J225" i="3"/>
  <c r="I225" i="3"/>
  <c r="H225" i="3"/>
  <c r="G225" i="3"/>
  <c r="F225" i="3"/>
  <c r="D225" i="3"/>
  <c r="A225" i="3"/>
  <c r="S224" i="3"/>
  <c r="Y224" i="3" s="1"/>
  <c r="R224" i="3"/>
  <c r="X224" i="3" s="1"/>
  <c r="Q224" i="3"/>
  <c r="W224" i="3" s="1"/>
  <c r="P224" i="3"/>
  <c r="V224" i="3" s="1"/>
  <c r="O224" i="3"/>
  <c r="U224" i="3" s="1"/>
  <c r="N224" i="3"/>
  <c r="T224" i="3" s="1"/>
  <c r="L224" i="3"/>
  <c r="K224" i="3"/>
  <c r="J224" i="3"/>
  <c r="I224" i="3"/>
  <c r="H224" i="3"/>
  <c r="G224" i="3"/>
  <c r="F224" i="3"/>
  <c r="D224" i="3"/>
  <c r="A224" i="3"/>
  <c r="S223" i="3"/>
  <c r="Y223" i="3" s="1"/>
  <c r="R223" i="3"/>
  <c r="X223" i="3" s="1"/>
  <c r="Q223" i="3"/>
  <c r="W223" i="3" s="1"/>
  <c r="P223" i="3"/>
  <c r="V223" i="3" s="1"/>
  <c r="O223" i="3"/>
  <c r="U223" i="3" s="1"/>
  <c r="N223" i="3"/>
  <c r="T223" i="3" s="1"/>
  <c r="L223" i="3"/>
  <c r="K223" i="3"/>
  <c r="J223" i="3"/>
  <c r="I223" i="3"/>
  <c r="H223" i="3"/>
  <c r="G223" i="3"/>
  <c r="F223" i="3"/>
  <c r="D223" i="3"/>
  <c r="A223" i="3"/>
  <c r="S222" i="3"/>
  <c r="Y222" i="3" s="1"/>
  <c r="R222" i="3"/>
  <c r="X222" i="3" s="1"/>
  <c r="Q222" i="3"/>
  <c r="W222" i="3" s="1"/>
  <c r="P222" i="3"/>
  <c r="V222" i="3" s="1"/>
  <c r="O222" i="3"/>
  <c r="U222" i="3" s="1"/>
  <c r="N222" i="3"/>
  <c r="T222" i="3" s="1"/>
  <c r="L222" i="3"/>
  <c r="K222" i="3"/>
  <c r="J222" i="3"/>
  <c r="I222" i="3"/>
  <c r="H222" i="3"/>
  <c r="G222" i="3"/>
  <c r="F222" i="3"/>
  <c r="D222" i="3"/>
  <c r="A222" i="3"/>
  <c r="S221" i="3"/>
  <c r="Y221" i="3" s="1"/>
  <c r="R221" i="3"/>
  <c r="X221" i="3" s="1"/>
  <c r="Q221" i="3"/>
  <c r="W221" i="3" s="1"/>
  <c r="P221" i="3"/>
  <c r="V221" i="3" s="1"/>
  <c r="O221" i="3"/>
  <c r="U221" i="3" s="1"/>
  <c r="N221" i="3"/>
  <c r="T221" i="3" s="1"/>
  <c r="L221" i="3"/>
  <c r="K221" i="3"/>
  <c r="J221" i="3"/>
  <c r="I221" i="3"/>
  <c r="H221" i="3"/>
  <c r="G221" i="3"/>
  <c r="F221" i="3"/>
  <c r="D221" i="3"/>
  <c r="A221" i="3"/>
  <c r="S220" i="3"/>
  <c r="Y220" i="3" s="1"/>
  <c r="R220" i="3"/>
  <c r="X220" i="3" s="1"/>
  <c r="Q220" i="3"/>
  <c r="W220" i="3" s="1"/>
  <c r="P220" i="3"/>
  <c r="V220" i="3" s="1"/>
  <c r="O220" i="3"/>
  <c r="U220" i="3" s="1"/>
  <c r="N220" i="3"/>
  <c r="T220" i="3" s="1"/>
  <c r="L220" i="3"/>
  <c r="K220" i="3"/>
  <c r="J220" i="3"/>
  <c r="I220" i="3"/>
  <c r="H220" i="3"/>
  <c r="G220" i="3"/>
  <c r="F220" i="3"/>
  <c r="D220" i="3"/>
  <c r="A220" i="3"/>
  <c r="S219" i="3"/>
  <c r="Y219" i="3" s="1"/>
  <c r="R219" i="3"/>
  <c r="X219" i="3" s="1"/>
  <c r="Q219" i="3"/>
  <c r="W219" i="3" s="1"/>
  <c r="P219" i="3"/>
  <c r="V219" i="3" s="1"/>
  <c r="O219" i="3"/>
  <c r="U219" i="3" s="1"/>
  <c r="N219" i="3"/>
  <c r="T219" i="3" s="1"/>
  <c r="L219" i="3"/>
  <c r="K219" i="3"/>
  <c r="J219" i="3"/>
  <c r="I219" i="3"/>
  <c r="H219" i="3"/>
  <c r="G219" i="3"/>
  <c r="F219" i="3"/>
  <c r="D219" i="3"/>
  <c r="A219" i="3"/>
  <c r="S218" i="3"/>
  <c r="Y218" i="3" s="1"/>
  <c r="R218" i="3"/>
  <c r="X218" i="3" s="1"/>
  <c r="Q218" i="3"/>
  <c r="W218" i="3" s="1"/>
  <c r="P218" i="3"/>
  <c r="V218" i="3" s="1"/>
  <c r="O218" i="3"/>
  <c r="U218" i="3" s="1"/>
  <c r="N218" i="3"/>
  <c r="T218" i="3" s="1"/>
  <c r="L218" i="3"/>
  <c r="K218" i="3"/>
  <c r="J218" i="3"/>
  <c r="I218" i="3"/>
  <c r="H218" i="3"/>
  <c r="G218" i="3"/>
  <c r="F218" i="3"/>
  <c r="D218" i="3"/>
  <c r="A218" i="3"/>
  <c r="S217" i="3"/>
  <c r="Y217" i="3" s="1"/>
  <c r="R217" i="3"/>
  <c r="X217" i="3" s="1"/>
  <c r="Q217" i="3"/>
  <c r="W217" i="3" s="1"/>
  <c r="P217" i="3"/>
  <c r="V217" i="3" s="1"/>
  <c r="O217" i="3"/>
  <c r="U217" i="3" s="1"/>
  <c r="N217" i="3"/>
  <c r="T217" i="3" s="1"/>
  <c r="L217" i="3"/>
  <c r="K217" i="3"/>
  <c r="J217" i="3"/>
  <c r="I217" i="3"/>
  <c r="H217" i="3"/>
  <c r="G217" i="3"/>
  <c r="F217" i="3"/>
  <c r="D217" i="3"/>
  <c r="A217" i="3"/>
  <c r="S216" i="3"/>
  <c r="Y216" i="3" s="1"/>
  <c r="R216" i="3"/>
  <c r="X216" i="3" s="1"/>
  <c r="Q216" i="3"/>
  <c r="W216" i="3" s="1"/>
  <c r="P216" i="3"/>
  <c r="V216" i="3" s="1"/>
  <c r="O216" i="3"/>
  <c r="U216" i="3" s="1"/>
  <c r="N216" i="3"/>
  <c r="T216" i="3" s="1"/>
  <c r="L216" i="3"/>
  <c r="K216" i="3"/>
  <c r="J216" i="3"/>
  <c r="I216" i="3"/>
  <c r="H216" i="3"/>
  <c r="G216" i="3"/>
  <c r="F216" i="3"/>
  <c r="D216" i="3"/>
  <c r="A216" i="3"/>
  <c r="S215" i="3"/>
  <c r="Y215" i="3" s="1"/>
  <c r="R215" i="3"/>
  <c r="X215" i="3" s="1"/>
  <c r="Q215" i="3"/>
  <c r="W215" i="3" s="1"/>
  <c r="P215" i="3"/>
  <c r="V215" i="3" s="1"/>
  <c r="O215" i="3"/>
  <c r="U215" i="3" s="1"/>
  <c r="N215" i="3"/>
  <c r="T215" i="3" s="1"/>
  <c r="L215" i="3"/>
  <c r="K215" i="3"/>
  <c r="J215" i="3"/>
  <c r="I215" i="3"/>
  <c r="H215" i="3"/>
  <c r="G215" i="3"/>
  <c r="F215" i="3"/>
  <c r="D215" i="3"/>
  <c r="A215" i="3"/>
  <c r="S214" i="3"/>
  <c r="Y214" i="3" s="1"/>
  <c r="R214" i="3"/>
  <c r="X214" i="3" s="1"/>
  <c r="Q214" i="3"/>
  <c r="W214" i="3" s="1"/>
  <c r="P214" i="3"/>
  <c r="V214" i="3" s="1"/>
  <c r="O214" i="3"/>
  <c r="U214" i="3" s="1"/>
  <c r="N214" i="3"/>
  <c r="T214" i="3" s="1"/>
  <c r="L214" i="3"/>
  <c r="K214" i="3"/>
  <c r="J214" i="3"/>
  <c r="I214" i="3"/>
  <c r="H214" i="3"/>
  <c r="G214" i="3"/>
  <c r="F214" i="3"/>
  <c r="D214" i="3"/>
  <c r="A214" i="3"/>
  <c r="S213" i="3"/>
  <c r="Y213" i="3" s="1"/>
  <c r="R213" i="3"/>
  <c r="X213" i="3" s="1"/>
  <c r="Q213" i="3"/>
  <c r="W213" i="3" s="1"/>
  <c r="P213" i="3"/>
  <c r="V213" i="3" s="1"/>
  <c r="O213" i="3"/>
  <c r="U213" i="3" s="1"/>
  <c r="N213" i="3"/>
  <c r="T213" i="3" s="1"/>
  <c r="L213" i="3"/>
  <c r="K213" i="3"/>
  <c r="J213" i="3"/>
  <c r="I213" i="3"/>
  <c r="H213" i="3"/>
  <c r="G213" i="3"/>
  <c r="F213" i="3"/>
  <c r="D213" i="3"/>
  <c r="A213" i="3"/>
  <c r="S212" i="3"/>
  <c r="Y212" i="3" s="1"/>
  <c r="R212" i="3"/>
  <c r="X212" i="3" s="1"/>
  <c r="Q212" i="3"/>
  <c r="W212" i="3" s="1"/>
  <c r="P212" i="3"/>
  <c r="V212" i="3" s="1"/>
  <c r="O212" i="3"/>
  <c r="U212" i="3" s="1"/>
  <c r="N212" i="3"/>
  <c r="T212" i="3" s="1"/>
  <c r="L212" i="3"/>
  <c r="K212" i="3"/>
  <c r="J212" i="3"/>
  <c r="I212" i="3"/>
  <c r="H212" i="3"/>
  <c r="G212" i="3"/>
  <c r="F212" i="3"/>
  <c r="D212" i="3"/>
  <c r="A212" i="3"/>
  <c r="S211" i="3"/>
  <c r="Y211" i="3" s="1"/>
  <c r="R211" i="3"/>
  <c r="X211" i="3" s="1"/>
  <c r="Q211" i="3"/>
  <c r="W211" i="3" s="1"/>
  <c r="P211" i="3"/>
  <c r="V211" i="3" s="1"/>
  <c r="O211" i="3"/>
  <c r="U211" i="3" s="1"/>
  <c r="N211" i="3"/>
  <c r="T211" i="3" s="1"/>
  <c r="L211" i="3"/>
  <c r="K211" i="3"/>
  <c r="J211" i="3"/>
  <c r="I211" i="3"/>
  <c r="H211" i="3"/>
  <c r="G211" i="3"/>
  <c r="F211" i="3"/>
  <c r="D211" i="3"/>
  <c r="A211" i="3"/>
  <c r="S210" i="3"/>
  <c r="Y210" i="3" s="1"/>
  <c r="R210" i="3"/>
  <c r="X210" i="3" s="1"/>
  <c r="Q210" i="3"/>
  <c r="W210" i="3" s="1"/>
  <c r="P210" i="3"/>
  <c r="V210" i="3" s="1"/>
  <c r="O210" i="3"/>
  <c r="U210" i="3" s="1"/>
  <c r="N210" i="3"/>
  <c r="T210" i="3" s="1"/>
  <c r="L210" i="3"/>
  <c r="K210" i="3"/>
  <c r="J210" i="3"/>
  <c r="I210" i="3"/>
  <c r="H210" i="3"/>
  <c r="G210" i="3"/>
  <c r="F210" i="3"/>
  <c r="D210" i="3"/>
  <c r="A210" i="3"/>
  <c r="S209" i="3"/>
  <c r="Y209" i="3" s="1"/>
  <c r="R209" i="3"/>
  <c r="X209" i="3" s="1"/>
  <c r="Q209" i="3"/>
  <c r="W209" i="3" s="1"/>
  <c r="P209" i="3"/>
  <c r="V209" i="3" s="1"/>
  <c r="O209" i="3"/>
  <c r="U209" i="3" s="1"/>
  <c r="N209" i="3"/>
  <c r="T209" i="3" s="1"/>
  <c r="L209" i="3"/>
  <c r="K209" i="3"/>
  <c r="J209" i="3"/>
  <c r="I209" i="3"/>
  <c r="H209" i="3"/>
  <c r="G209" i="3"/>
  <c r="F209" i="3"/>
  <c r="D209" i="3"/>
  <c r="A209" i="3"/>
  <c r="S208" i="3"/>
  <c r="Y208" i="3" s="1"/>
  <c r="R208" i="3"/>
  <c r="X208" i="3" s="1"/>
  <c r="Q208" i="3"/>
  <c r="W208" i="3" s="1"/>
  <c r="P208" i="3"/>
  <c r="V208" i="3" s="1"/>
  <c r="O208" i="3"/>
  <c r="U208" i="3" s="1"/>
  <c r="N208" i="3"/>
  <c r="T208" i="3" s="1"/>
  <c r="L208" i="3"/>
  <c r="K208" i="3"/>
  <c r="J208" i="3"/>
  <c r="I208" i="3"/>
  <c r="H208" i="3"/>
  <c r="G208" i="3"/>
  <c r="F208" i="3"/>
  <c r="D208" i="3"/>
  <c r="A208" i="3"/>
  <c r="S207" i="3"/>
  <c r="Y207" i="3" s="1"/>
  <c r="R207" i="3"/>
  <c r="X207" i="3" s="1"/>
  <c r="Q207" i="3"/>
  <c r="W207" i="3" s="1"/>
  <c r="P207" i="3"/>
  <c r="V207" i="3" s="1"/>
  <c r="O207" i="3"/>
  <c r="U207" i="3" s="1"/>
  <c r="N207" i="3"/>
  <c r="T207" i="3" s="1"/>
  <c r="L207" i="3"/>
  <c r="K207" i="3"/>
  <c r="J207" i="3"/>
  <c r="I207" i="3"/>
  <c r="H207" i="3"/>
  <c r="G207" i="3"/>
  <c r="F207" i="3"/>
  <c r="D207" i="3"/>
  <c r="A207" i="3"/>
  <c r="S206" i="3"/>
  <c r="Y206" i="3" s="1"/>
  <c r="R206" i="3"/>
  <c r="X206" i="3" s="1"/>
  <c r="Q206" i="3"/>
  <c r="W206" i="3" s="1"/>
  <c r="P206" i="3"/>
  <c r="V206" i="3" s="1"/>
  <c r="O206" i="3"/>
  <c r="U206" i="3" s="1"/>
  <c r="N206" i="3"/>
  <c r="T206" i="3" s="1"/>
  <c r="L206" i="3"/>
  <c r="K206" i="3"/>
  <c r="J206" i="3"/>
  <c r="I206" i="3"/>
  <c r="H206" i="3"/>
  <c r="G206" i="3"/>
  <c r="F206" i="3"/>
  <c r="D206" i="3"/>
  <c r="A206" i="3"/>
  <c r="S205" i="3"/>
  <c r="Y205" i="3" s="1"/>
  <c r="R205" i="3"/>
  <c r="X205" i="3" s="1"/>
  <c r="Q205" i="3"/>
  <c r="W205" i="3" s="1"/>
  <c r="P205" i="3"/>
  <c r="V205" i="3" s="1"/>
  <c r="O205" i="3"/>
  <c r="U205" i="3" s="1"/>
  <c r="N205" i="3"/>
  <c r="T205" i="3" s="1"/>
  <c r="L205" i="3"/>
  <c r="K205" i="3"/>
  <c r="J205" i="3"/>
  <c r="I205" i="3"/>
  <c r="H205" i="3"/>
  <c r="G205" i="3"/>
  <c r="F205" i="3"/>
  <c r="D205" i="3"/>
  <c r="A205" i="3"/>
  <c r="S204" i="3"/>
  <c r="Y204" i="3" s="1"/>
  <c r="R204" i="3"/>
  <c r="X204" i="3" s="1"/>
  <c r="Q204" i="3"/>
  <c r="W204" i="3" s="1"/>
  <c r="P204" i="3"/>
  <c r="V204" i="3" s="1"/>
  <c r="O204" i="3"/>
  <c r="U204" i="3" s="1"/>
  <c r="N204" i="3"/>
  <c r="T204" i="3" s="1"/>
  <c r="L204" i="3"/>
  <c r="K204" i="3"/>
  <c r="J204" i="3"/>
  <c r="I204" i="3"/>
  <c r="H204" i="3"/>
  <c r="G204" i="3"/>
  <c r="F204" i="3"/>
  <c r="D204" i="3"/>
  <c r="A204" i="3"/>
  <c r="S203" i="3"/>
  <c r="Y203" i="3" s="1"/>
  <c r="R203" i="3"/>
  <c r="X203" i="3" s="1"/>
  <c r="Q203" i="3"/>
  <c r="W203" i="3" s="1"/>
  <c r="P203" i="3"/>
  <c r="V203" i="3" s="1"/>
  <c r="O203" i="3"/>
  <c r="U203" i="3" s="1"/>
  <c r="N203" i="3"/>
  <c r="T203" i="3" s="1"/>
  <c r="L203" i="3"/>
  <c r="K203" i="3"/>
  <c r="J203" i="3"/>
  <c r="I203" i="3"/>
  <c r="H203" i="3"/>
  <c r="G203" i="3"/>
  <c r="F203" i="3"/>
  <c r="D203" i="3"/>
  <c r="A203" i="3"/>
  <c r="S202" i="3"/>
  <c r="Y202" i="3" s="1"/>
  <c r="R202" i="3"/>
  <c r="X202" i="3" s="1"/>
  <c r="Q202" i="3"/>
  <c r="W202" i="3" s="1"/>
  <c r="P202" i="3"/>
  <c r="V202" i="3" s="1"/>
  <c r="O202" i="3"/>
  <c r="U202" i="3" s="1"/>
  <c r="N202" i="3"/>
  <c r="T202" i="3" s="1"/>
  <c r="L202" i="3"/>
  <c r="K202" i="3"/>
  <c r="J202" i="3"/>
  <c r="I202" i="3"/>
  <c r="H202" i="3"/>
  <c r="G202" i="3"/>
  <c r="F202" i="3"/>
  <c r="D202" i="3"/>
  <c r="A202" i="3"/>
  <c r="S201" i="3"/>
  <c r="Y201" i="3" s="1"/>
  <c r="R201" i="3"/>
  <c r="X201" i="3" s="1"/>
  <c r="Q201" i="3"/>
  <c r="W201" i="3" s="1"/>
  <c r="P201" i="3"/>
  <c r="V201" i="3" s="1"/>
  <c r="O201" i="3"/>
  <c r="U201" i="3" s="1"/>
  <c r="N201" i="3"/>
  <c r="T201" i="3" s="1"/>
  <c r="L201" i="3"/>
  <c r="K201" i="3"/>
  <c r="J201" i="3"/>
  <c r="I201" i="3"/>
  <c r="H201" i="3"/>
  <c r="G201" i="3"/>
  <c r="F201" i="3"/>
  <c r="D201" i="3"/>
  <c r="A201" i="3"/>
  <c r="S200" i="3"/>
  <c r="Y200" i="3" s="1"/>
  <c r="R200" i="3"/>
  <c r="X200" i="3" s="1"/>
  <c r="Q200" i="3"/>
  <c r="W200" i="3" s="1"/>
  <c r="P200" i="3"/>
  <c r="V200" i="3" s="1"/>
  <c r="O200" i="3"/>
  <c r="U200" i="3" s="1"/>
  <c r="N200" i="3"/>
  <c r="T200" i="3" s="1"/>
  <c r="L200" i="3"/>
  <c r="K200" i="3"/>
  <c r="J200" i="3"/>
  <c r="I200" i="3"/>
  <c r="H200" i="3"/>
  <c r="G200" i="3"/>
  <c r="F200" i="3"/>
  <c r="D200" i="3"/>
  <c r="A200" i="3"/>
  <c r="S199" i="3"/>
  <c r="Y199" i="3" s="1"/>
  <c r="R199" i="3"/>
  <c r="X199" i="3" s="1"/>
  <c r="Q199" i="3"/>
  <c r="W199" i="3" s="1"/>
  <c r="P199" i="3"/>
  <c r="V199" i="3" s="1"/>
  <c r="O199" i="3"/>
  <c r="U199" i="3" s="1"/>
  <c r="N199" i="3"/>
  <c r="T199" i="3" s="1"/>
  <c r="L199" i="3"/>
  <c r="K199" i="3"/>
  <c r="J199" i="3"/>
  <c r="I199" i="3"/>
  <c r="H199" i="3"/>
  <c r="G199" i="3"/>
  <c r="F199" i="3"/>
  <c r="D199" i="3"/>
  <c r="A199" i="3"/>
  <c r="S198" i="3"/>
  <c r="Y198" i="3" s="1"/>
  <c r="R198" i="3"/>
  <c r="X198" i="3" s="1"/>
  <c r="Q198" i="3"/>
  <c r="W198" i="3" s="1"/>
  <c r="P198" i="3"/>
  <c r="V198" i="3" s="1"/>
  <c r="O198" i="3"/>
  <c r="U198" i="3" s="1"/>
  <c r="N198" i="3"/>
  <c r="T198" i="3" s="1"/>
  <c r="L198" i="3"/>
  <c r="K198" i="3"/>
  <c r="J198" i="3"/>
  <c r="I198" i="3"/>
  <c r="H198" i="3"/>
  <c r="G198" i="3"/>
  <c r="F198" i="3"/>
  <c r="D198" i="3"/>
  <c r="A198" i="3"/>
  <c r="S197" i="3"/>
  <c r="Y197" i="3" s="1"/>
  <c r="R197" i="3"/>
  <c r="X197" i="3" s="1"/>
  <c r="Q197" i="3"/>
  <c r="W197" i="3" s="1"/>
  <c r="P197" i="3"/>
  <c r="V197" i="3" s="1"/>
  <c r="O197" i="3"/>
  <c r="U197" i="3" s="1"/>
  <c r="N197" i="3"/>
  <c r="T197" i="3" s="1"/>
  <c r="L197" i="3"/>
  <c r="K197" i="3"/>
  <c r="J197" i="3"/>
  <c r="I197" i="3"/>
  <c r="H197" i="3"/>
  <c r="G197" i="3"/>
  <c r="F197" i="3"/>
  <c r="D197" i="3"/>
  <c r="A197" i="3"/>
  <c r="S196" i="3"/>
  <c r="Y196" i="3" s="1"/>
  <c r="R196" i="3"/>
  <c r="X196" i="3" s="1"/>
  <c r="Q196" i="3"/>
  <c r="W196" i="3" s="1"/>
  <c r="P196" i="3"/>
  <c r="V196" i="3" s="1"/>
  <c r="O196" i="3"/>
  <c r="U196" i="3" s="1"/>
  <c r="N196" i="3"/>
  <c r="T196" i="3" s="1"/>
  <c r="L196" i="3"/>
  <c r="K196" i="3"/>
  <c r="J196" i="3"/>
  <c r="I196" i="3"/>
  <c r="H196" i="3"/>
  <c r="G196" i="3"/>
  <c r="F196" i="3"/>
  <c r="D196" i="3"/>
  <c r="A196" i="3"/>
  <c r="S195" i="3"/>
  <c r="Y195" i="3" s="1"/>
  <c r="R195" i="3"/>
  <c r="X195" i="3" s="1"/>
  <c r="Q195" i="3"/>
  <c r="W195" i="3" s="1"/>
  <c r="P195" i="3"/>
  <c r="V195" i="3" s="1"/>
  <c r="O195" i="3"/>
  <c r="U195" i="3" s="1"/>
  <c r="N195" i="3"/>
  <c r="T195" i="3" s="1"/>
  <c r="L195" i="3"/>
  <c r="K195" i="3"/>
  <c r="J195" i="3"/>
  <c r="I195" i="3"/>
  <c r="H195" i="3"/>
  <c r="G195" i="3"/>
  <c r="F195" i="3"/>
  <c r="D195" i="3"/>
  <c r="A195" i="3"/>
  <c r="S194" i="3"/>
  <c r="Y194" i="3" s="1"/>
  <c r="R194" i="3"/>
  <c r="X194" i="3" s="1"/>
  <c r="Q194" i="3"/>
  <c r="W194" i="3" s="1"/>
  <c r="P194" i="3"/>
  <c r="V194" i="3" s="1"/>
  <c r="O194" i="3"/>
  <c r="U194" i="3" s="1"/>
  <c r="N194" i="3"/>
  <c r="T194" i="3" s="1"/>
  <c r="L194" i="3"/>
  <c r="K194" i="3"/>
  <c r="J194" i="3"/>
  <c r="I194" i="3"/>
  <c r="H194" i="3"/>
  <c r="G194" i="3"/>
  <c r="F194" i="3"/>
  <c r="D194" i="3"/>
  <c r="A194" i="3"/>
  <c r="S193" i="3"/>
  <c r="Y193" i="3" s="1"/>
  <c r="R193" i="3"/>
  <c r="X193" i="3" s="1"/>
  <c r="Q193" i="3"/>
  <c r="W193" i="3" s="1"/>
  <c r="P193" i="3"/>
  <c r="V193" i="3" s="1"/>
  <c r="O193" i="3"/>
  <c r="U193" i="3" s="1"/>
  <c r="N193" i="3"/>
  <c r="T193" i="3" s="1"/>
  <c r="L193" i="3"/>
  <c r="K193" i="3"/>
  <c r="J193" i="3"/>
  <c r="I193" i="3"/>
  <c r="H193" i="3"/>
  <c r="G193" i="3"/>
  <c r="F193" i="3"/>
  <c r="D193" i="3"/>
  <c r="A193" i="3"/>
  <c r="S192" i="3"/>
  <c r="Y192" i="3" s="1"/>
  <c r="R192" i="3"/>
  <c r="X192" i="3" s="1"/>
  <c r="Q192" i="3"/>
  <c r="W192" i="3" s="1"/>
  <c r="P192" i="3"/>
  <c r="V192" i="3" s="1"/>
  <c r="O192" i="3"/>
  <c r="U192" i="3" s="1"/>
  <c r="N192" i="3"/>
  <c r="T192" i="3" s="1"/>
  <c r="L192" i="3"/>
  <c r="K192" i="3"/>
  <c r="J192" i="3"/>
  <c r="I192" i="3"/>
  <c r="H192" i="3"/>
  <c r="G192" i="3"/>
  <c r="F192" i="3"/>
  <c r="D192" i="3"/>
  <c r="A192" i="3"/>
  <c r="S191" i="3"/>
  <c r="Y191" i="3" s="1"/>
  <c r="R191" i="3"/>
  <c r="X191" i="3" s="1"/>
  <c r="Q191" i="3"/>
  <c r="W191" i="3" s="1"/>
  <c r="P191" i="3"/>
  <c r="V191" i="3" s="1"/>
  <c r="O191" i="3"/>
  <c r="U191" i="3" s="1"/>
  <c r="N191" i="3"/>
  <c r="T191" i="3" s="1"/>
  <c r="L191" i="3"/>
  <c r="K191" i="3"/>
  <c r="J191" i="3"/>
  <c r="I191" i="3"/>
  <c r="H191" i="3"/>
  <c r="G191" i="3"/>
  <c r="F191" i="3"/>
  <c r="D191" i="3"/>
  <c r="A191" i="3"/>
  <c r="S190" i="3"/>
  <c r="Y190" i="3" s="1"/>
  <c r="R190" i="3"/>
  <c r="X190" i="3" s="1"/>
  <c r="Q190" i="3"/>
  <c r="W190" i="3" s="1"/>
  <c r="P190" i="3"/>
  <c r="V190" i="3" s="1"/>
  <c r="O190" i="3"/>
  <c r="U190" i="3" s="1"/>
  <c r="N190" i="3"/>
  <c r="T190" i="3" s="1"/>
  <c r="L190" i="3"/>
  <c r="K190" i="3"/>
  <c r="J190" i="3"/>
  <c r="I190" i="3"/>
  <c r="H190" i="3"/>
  <c r="G190" i="3"/>
  <c r="F190" i="3"/>
  <c r="D190" i="3"/>
  <c r="A190" i="3"/>
  <c r="S189" i="3"/>
  <c r="Y189" i="3" s="1"/>
  <c r="R189" i="3"/>
  <c r="X189" i="3" s="1"/>
  <c r="Q189" i="3"/>
  <c r="W189" i="3" s="1"/>
  <c r="P189" i="3"/>
  <c r="V189" i="3" s="1"/>
  <c r="O189" i="3"/>
  <c r="U189" i="3" s="1"/>
  <c r="N189" i="3"/>
  <c r="T189" i="3" s="1"/>
  <c r="L189" i="3"/>
  <c r="K189" i="3"/>
  <c r="J189" i="3"/>
  <c r="I189" i="3"/>
  <c r="H189" i="3"/>
  <c r="G189" i="3"/>
  <c r="F189" i="3"/>
  <c r="D189" i="3"/>
  <c r="A189" i="3"/>
  <c r="S188" i="3"/>
  <c r="Y188" i="3" s="1"/>
  <c r="R188" i="3"/>
  <c r="X188" i="3" s="1"/>
  <c r="Q188" i="3"/>
  <c r="W188" i="3" s="1"/>
  <c r="P188" i="3"/>
  <c r="V188" i="3" s="1"/>
  <c r="O188" i="3"/>
  <c r="U188" i="3" s="1"/>
  <c r="N188" i="3"/>
  <c r="T188" i="3" s="1"/>
  <c r="L188" i="3"/>
  <c r="K188" i="3"/>
  <c r="J188" i="3"/>
  <c r="I188" i="3"/>
  <c r="H188" i="3"/>
  <c r="G188" i="3"/>
  <c r="F188" i="3"/>
  <c r="D188" i="3"/>
  <c r="A188" i="3"/>
  <c r="S187" i="3"/>
  <c r="Y187" i="3" s="1"/>
  <c r="R187" i="3"/>
  <c r="X187" i="3" s="1"/>
  <c r="Q187" i="3"/>
  <c r="W187" i="3" s="1"/>
  <c r="P187" i="3"/>
  <c r="V187" i="3" s="1"/>
  <c r="O187" i="3"/>
  <c r="U187" i="3" s="1"/>
  <c r="N187" i="3"/>
  <c r="T187" i="3" s="1"/>
  <c r="L187" i="3"/>
  <c r="K187" i="3"/>
  <c r="J187" i="3"/>
  <c r="I187" i="3"/>
  <c r="H187" i="3"/>
  <c r="G187" i="3"/>
  <c r="F187" i="3"/>
  <c r="D187" i="3"/>
  <c r="A187" i="3"/>
  <c r="S186" i="3"/>
  <c r="Y186" i="3" s="1"/>
  <c r="R186" i="3"/>
  <c r="X186" i="3" s="1"/>
  <c r="Q186" i="3"/>
  <c r="W186" i="3" s="1"/>
  <c r="P186" i="3"/>
  <c r="V186" i="3" s="1"/>
  <c r="O186" i="3"/>
  <c r="U186" i="3" s="1"/>
  <c r="N186" i="3"/>
  <c r="T186" i="3" s="1"/>
  <c r="L186" i="3"/>
  <c r="K186" i="3"/>
  <c r="J186" i="3"/>
  <c r="I186" i="3"/>
  <c r="H186" i="3"/>
  <c r="G186" i="3"/>
  <c r="F186" i="3"/>
  <c r="D186" i="3"/>
  <c r="A186" i="3"/>
  <c r="S185" i="3"/>
  <c r="Y185" i="3" s="1"/>
  <c r="R185" i="3"/>
  <c r="X185" i="3" s="1"/>
  <c r="Q185" i="3"/>
  <c r="W185" i="3" s="1"/>
  <c r="P185" i="3"/>
  <c r="V185" i="3" s="1"/>
  <c r="O185" i="3"/>
  <c r="U185" i="3" s="1"/>
  <c r="N185" i="3"/>
  <c r="T185" i="3" s="1"/>
  <c r="L185" i="3"/>
  <c r="K185" i="3"/>
  <c r="J185" i="3"/>
  <c r="I185" i="3"/>
  <c r="H185" i="3"/>
  <c r="G185" i="3"/>
  <c r="F185" i="3"/>
  <c r="D185" i="3"/>
  <c r="A185" i="3"/>
  <c r="S184" i="3"/>
  <c r="Y184" i="3" s="1"/>
  <c r="R184" i="3"/>
  <c r="X184" i="3" s="1"/>
  <c r="Q184" i="3"/>
  <c r="W184" i="3" s="1"/>
  <c r="P184" i="3"/>
  <c r="V184" i="3" s="1"/>
  <c r="O184" i="3"/>
  <c r="U184" i="3" s="1"/>
  <c r="N184" i="3"/>
  <c r="T184" i="3" s="1"/>
  <c r="L184" i="3"/>
  <c r="K184" i="3"/>
  <c r="J184" i="3"/>
  <c r="I184" i="3"/>
  <c r="H184" i="3"/>
  <c r="G184" i="3"/>
  <c r="F184" i="3"/>
  <c r="D184" i="3"/>
  <c r="A184" i="3"/>
  <c r="S183" i="3"/>
  <c r="Y183" i="3" s="1"/>
  <c r="R183" i="3"/>
  <c r="X183" i="3" s="1"/>
  <c r="Q183" i="3"/>
  <c r="W183" i="3" s="1"/>
  <c r="P183" i="3"/>
  <c r="V183" i="3" s="1"/>
  <c r="O183" i="3"/>
  <c r="U183" i="3" s="1"/>
  <c r="N183" i="3"/>
  <c r="T183" i="3" s="1"/>
  <c r="L183" i="3"/>
  <c r="K183" i="3"/>
  <c r="J183" i="3"/>
  <c r="I183" i="3"/>
  <c r="H183" i="3"/>
  <c r="G183" i="3"/>
  <c r="F183" i="3"/>
  <c r="D183" i="3"/>
  <c r="A183" i="3"/>
  <c r="S182" i="3"/>
  <c r="Y182" i="3" s="1"/>
  <c r="R182" i="3"/>
  <c r="X182" i="3" s="1"/>
  <c r="Q182" i="3"/>
  <c r="W182" i="3" s="1"/>
  <c r="P182" i="3"/>
  <c r="V182" i="3" s="1"/>
  <c r="O182" i="3"/>
  <c r="U182" i="3" s="1"/>
  <c r="N182" i="3"/>
  <c r="T182" i="3" s="1"/>
  <c r="L182" i="3"/>
  <c r="K182" i="3"/>
  <c r="J182" i="3"/>
  <c r="I182" i="3"/>
  <c r="H182" i="3"/>
  <c r="G182" i="3"/>
  <c r="F182" i="3"/>
  <c r="D182" i="3"/>
  <c r="A182" i="3"/>
  <c r="S181" i="3"/>
  <c r="Y181" i="3" s="1"/>
  <c r="R181" i="3"/>
  <c r="X181" i="3" s="1"/>
  <c r="Q181" i="3"/>
  <c r="W181" i="3" s="1"/>
  <c r="P181" i="3"/>
  <c r="V181" i="3" s="1"/>
  <c r="O181" i="3"/>
  <c r="U181" i="3" s="1"/>
  <c r="N181" i="3"/>
  <c r="T181" i="3" s="1"/>
  <c r="L181" i="3"/>
  <c r="K181" i="3"/>
  <c r="J181" i="3"/>
  <c r="I181" i="3"/>
  <c r="H181" i="3"/>
  <c r="G181" i="3"/>
  <c r="F181" i="3"/>
  <c r="D181" i="3"/>
  <c r="A181" i="3"/>
  <c r="S180" i="3"/>
  <c r="Y180" i="3" s="1"/>
  <c r="R180" i="3"/>
  <c r="X180" i="3" s="1"/>
  <c r="Q180" i="3"/>
  <c r="W180" i="3" s="1"/>
  <c r="P180" i="3"/>
  <c r="V180" i="3" s="1"/>
  <c r="O180" i="3"/>
  <c r="U180" i="3" s="1"/>
  <c r="N180" i="3"/>
  <c r="T180" i="3" s="1"/>
  <c r="L180" i="3"/>
  <c r="K180" i="3"/>
  <c r="J180" i="3"/>
  <c r="I180" i="3"/>
  <c r="H180" i="3"/>
  <c r="G180" i="3"/>
  <c r="F180" i="3"/>
  <c r="D180" i="3"/>
  <c r="A180" i="3"/>
  <c r="S179" i="3"/>
  <c r="Y179" i="3" s="1"/>
  <c r="R179" i="3"/>
  <c r="X179" i="3" s="1"/>
  <c r="Q179" i="3"/>
  <c r="W179" i="3" s="1"/>
  <c r="P179" i="3"/>
  <c r="V179" i="3" s="1"/>
  <c r="O179" i="3"/>
  <c r="U179" i="3" s="1"/>
  <c r="N179" i="3"/>
  <c r="T179" i="3" s="1"/>
  <c r="L179" i="3"/>
  <c r="K179" i="3"/>
  <c r="J179" i="3"/>
  <c r="I179" i="3"/>
  <c r="H179" i="3"/>
  <c r="G179" i="3"/>
  <c r="F179" i="3"/>
  <c r="D179" i="3"/>
  <c r="A179" i="3"/>
  <c r="S178" i="3"/>
  <c r="Y178" i="3" s="1"/>
  <c r="R178" i="3"/>
  <c r="X178" i="3" s="1"/>
  <c r="Q178" i="3"/>
  <c r="W178" i="3" s="1"/>
  <c r="P178" i="3"/>
  <c r="V178" i="3" s="1"/>
  <c r="O178" i="3"/>
  <c r="U178" i="3" s="1"/>
  <c r="N178" i="3"/>
  <c r="T178" i="3" s="1"/>
  <c r="L178" i="3"/>
  <c r="K178" i="3"/>
  <c r="J178" i="3"/>
  <c r="I178" i="3"/>
  <c r="H178" i="3"/>
  <c r="G178" i="3"/>
  <c r="F178" i="3"/>
  <c r="D178" i="3"/>
  <c r="A178" i="3"/>
  <c r="S177" i="3"/>
  <c r="Y177" i="3" s="1"/>
  <c r="R177" i="3"/>
  <c r="X177" i="3" s="1"/>
  <c r="Q177" i="3"/>
  <c r="W177" i="3" s="1"/>
  <c r="P177" i="3"/>
  <c r="V177" i="3" s="1"/>
  <c r="O177" i="3"/>
  <c r="U177" i="3" s="1"/>
  <c r="N177" i="3"/>
  <c r="T177" i="3" s="1"/>
  <c r="L177" i="3"/>
  <c r="K177" i="3"/>
  <c r="J177" i="3"/>
  <c r="I177" i="3"/>
  <c r="H177" i="3"/>
  <c r="G177" i="3"/>
  <c r="F177" i="3"/>
  <c r="D177" i="3"/>
  <c r="A177" i="3"/>
  <c r="S176" i="3"/>
  <c r="Y176" i="3" s="1"/>
  <c r="R176" i="3"/>
  <c r="X176" i="3" s="1"/>
  <c r="Q176" i="3"/>
  <c r="W176" i="3" s="1"/>
  <c r="P176" i="3"/>
  <c r="V176" i="3" s="1"/>
  <c r="O176" i="3"/>
  <c r="U176" i="3" s="1"/>
  <c r="N176" i="3"/>
  <c r="T176" i="3" s="1"/>
  <c r="L176" i="3"/>
  <c r="K176" i="3"/>
  <c r="J176" i="3"/>
  <c r="I176" i="3"/>
  <c r="H176" i="3"/>
  <c r="G176" i="3"/>
  <c r="F176" i="3"/>
  <c r="D176" i="3"/>
  <c r="A176" i="3"/>
  <c r="S175" i="3"/>
  <c r="Y175" i="3" s="1"/>
  <c r="R175" i="3"/>
  <c r="X175" i="3" s="1"/>
  <c r="Q175" i="3"/>
  <c r="W175" i="3" s="1"/>
  <c r="P175" i="3"/>
  <c r="V175" i="3" s="1"/>
  <c r="O175" i="3"/>
  <c r="U175" i="3" s="1"/>
  <c r="N175" i="3"/>
  <c r="T175" i="3" s="1"/>
  <c r="L175" i="3"/>
  <c r="K175" i="3"/>
  <c r="J175" i="3"/>
  <c r="I175" i="3"/>
  <c r="H175" i="3"/>
  <c r="G175" i="3"/>
  <c r="F175" i="3"/>
  <c r="D175" i="3"/>
  <c r="A175" i="3"/>
  <c r="S174" i="3"/>
  <c r="Y174" i="3" s="1"/>
  <c r="R174" i="3"/>
  <c r="X174" i="3" s="1"/>
  <c r="Q174" i="3"/>
  <c r="W174" i="3" s="1"/>
  <c r="P174" i="3"/>
  <c r="V174" i="3" s="1"/>
  <c r="O174" i="3"/>
  <c r="U174" i="3" s="1"/>
  <c r="N174" i="3"/>
  <c r="T174" i="3" s="1"/>
  <c r="L174" i="3"/>
  <c r="K174" i="3"/>
  <c r="J174" i="3"/>
  <c r="I174" i="3"/>
  <c r="H174" i="3"/>
  <c r="G174" i="3"/>
  <c r="F174" i="3"/>
  <c r="D174" i="3"/>
  <c r="A174" i="3"/>
  <c r="S173" i="3"/>
  <c r="Y173" i="3" s="1"/>
  <c r="R173" i="3"/>
  <c r="X173" i="3" s="1"/>
  <c r="Q173" i="3"/>
  <c r="W173" i="3" s="1"/>
  <c r="P173" i="3"/>
  <c r="V173" i="3" s="1"/>
  <c r="O173" i="3"/>
  <c r="U173" i="3" s="1"/>
  <c r="N173" i="3"/>
  <c r="T173" i="3" s="1"/>
  <c r="L173" i="3"/>
  <c r="K173" i="3"/>
  <c r="J173" i="3"/>
  <c r="I173" i="3"/>
  <c r="H173" i="3"/>
  <c r="G173" i="3"/>
  <c r="F173" i="3"/>
  <c r="D173" i="3"/>
  <c r="A173" i="3"/>
  <c r="S172" i="3"/>
  <c r="Y172" i="3" s="1"/>
  <c r="R172" i="3"/>
  <c r="X172" i="3" s="1"/>
  <c r="Q172" i="3"/>
  <c r="W172" i="3" s="1"/>
  <c r="P172" i="3"/>
  <c r="V172" i="3" s="1"/>
  <c r="O172" i="3"/>
  <c r="U172" i="3" s="1"/>
  <c r="N172" i="3"/>
  <c r="T172" i="3" s="1"/>
  <c r="L172" i="3"/>
  <c r="K172" i="3"/>
  <c r="J172" i="3"/>
  <c r="I172" i="3"/>
  <c r="H172" i="3"/>
  <c r="G172" i="3"/>
  <c r="F172" i="3"/>
  <c r="D172" i="3"/>
  <c r="A172" i="3"/>
  <c r="S171" i="3"/>
  <c r="Y171" i="3" s="1"/>
  <c r="R171" i="3"/>
  <c r="X171" i="3" s="1"/>
  <c r="Q171" i="3"/>
  <c r="W171" i="3" s="1"/>
  <c r="P171" i="3"/>
  <c r="V171" i="3" s="1"/>
  <c r="O171" i="3"/>
  <c r="U171" i="3" s="1"/>
  <c r="N171" i="3"/>
  <c r="T171" i="3" s="1"/>
  <c r="L171" i="3"/>
  <c r="K171" i="3"/>
  <c r="J171" i="3"/>
  <c r="I171" i="3"/>
  <c r="H171" i="3"/>
  <c r="G171" i="3"/>
  <c r="F171" i="3"/>
  <c r="D171" i="3"/>
  <c r="A171" i="3"/>
  <c r="S170" i="3"/>
  <c r="Y170" i="3" s="1"/>
  <c r="R170" i="3"/>
  <c r="X170" i="3" s="1"/>
  <c r="Q170" i="3"/>
  <c r="W170" i="3" s="1"/>
  <c r="P170" i="3"/>
  <c r="V170" i="3" s="1"/>
  <c r="O170" i="3"/>
  <c r="U170" i="3" s="1"/>
  <c r="N170" i="3"/>
  <c r="T170" i="3" s="1"/>
  <c r="L170" i="3"/>
  <c r="K170" i="3"/>
  <c r="J170" i="3"/>
  <c r="I170" i="3"/>
  <c r="H170" i="3"/>
  <c r="G170" i="3"/>
  <c r="F170" i="3"/>
  <c r="D170" i="3"/>
  <c r="A170" i="3"/>
  <c r="S169" i="3"/>
  <c r="Y169" i="3" s="1"/>
  <c r="R169" i="3"/>
  <c r="X169" i="3" s="1"/>
  <c r="Q169" i="3"/>
  <c r="W169" i="3" s="1"/>
  <c r="P169" i="3"/>
  <c r="V169" i="3" s="1"/>
  <c r="O169" i="3"/>
  <c r="U169" i="3" s="1"/>
  <c r="N169" i="3"/>
  <c r="T169" i="3" s="1"/>
  <c r="L169" i="3"/>
  <c r="K169" i="3"/>
  <c r="J169" i="3"/>
  <c r="I169" i="3"/>
  <c r="H169" i="3"/>
  <c r="G169" i="3"/>
  <c r="F169" i="3"/>
  <c r="D169" i="3"/>
  <c r="A169" i="3"/>
  <c r="S168" i="3"/>
  <c r="Y168" i="3" s="1"/>
  <c r="R168" i="3"/>
  <c r="X168" i="3" s="1"/>
  <c r="Q168" i="3"/>
  <c r="W168" i="3" s="1"/>
  <c r="P168" i="3"/>
  <c r="V168" i="3" s="1"/>
  <c r="O168" i="3"/>
  <c r="U168" i="3" s="1"/>
  <c r="N168" i="3"/>
  <c r="T168" i="3" s="1"/>
  <c r="L168" i="3"/>
  <c r="K168" i="3"/>
  <c r="J168" i="3"/>
  <c r="I168" i="3"/>
  <c r="H168" i="3"/>
  <c r="G168" i="3"/>
  <c r="F168" i="3"/>
  <c r="D168" i="3"/>
  <c r="A168" i="3"/>
  <c r="S167" i="3"/>
  <c r="Y167" i="3" s="1"/>
  <c r="R167" i="3"/>
  <c r="X167" i="3" s="1"/>
  <c r="Q167" i="3"/>
  <c r="W167" i="3" s="1"/>
  <c r="P167" i="3"/>
  <c r="V167" i="3" s="1"/>
  <c r="O167" i="3"/>
  <c r="U167" i="3" s="1"/>
  <c r="N167" i="3"/>
  <c r="T167" i="3" s="1"/>
  <c r="L167" i="3"/>
  <c r="K167" i="3"/>
  <c r="J167" i="3"/>
  <c r="I167" i="3"/>
  <c r="H167" i="3"/>
  <c r="G167" i="3"/>
  <c r="F167" i="3"/>
  <c r="D167" i="3"/>
  <c r="A167" i="3"/>
  <c r="S166" i="3"/>
  <c r="Y166" i="3" s="1"/>
  <c r="R166" i="3"/>
  <c r="X166" i="3" s="1"/>
  <c r="Q166" i="3"/>
  <c r="W166" i="3" s="1"/>
  <c r="P166" i="3"/>
  <c r="V166" i="3" s="1"/>
  <c r="O166" i="3"/>
  <c r="U166" i="3" s="1"/>
  <c r="N166" i="3"/>
  <c r="T166" i="3" s="1"/>
  <c r="L166" i="3"/>
  <c r="K166" i="3"/>
  <c r="J166" i="3"/>
  <c r="I166" i="3"/>
  <c r="H166" i="3"/>
  <c r="G166" i="3"/>
  <c r="F166" i="3"/>
  <c r="D166" i="3"/>
  <c r="A166" i="3"/>
  <c r="S165" i="3"/>
  <c r="Y165" i="3" s="1"/>
  <c r="R165" i="3"/>
  <c r="X165" i="3" s="1"/>
  <c r="Q165" i="3"/>
  <c r="W165" i="3" s="1"/>
  <c r="P165" i="3"/>
  <c r="V165" i="3" s="1"/>
  <c r="O165" i="3"/>
  <c r="U165" i="3" s="1"/>
  <c r="N165" i="3"/>
  <c r="T165" i="3" s="1"/>
  <c r="L165" i="3"/>
  <c r="K165" i="3"/>
  <c r="J165" i="3"/>
  <c r="I165" i="3"/>
  <c r="H165" i="3"/>
  <c r="G165" i="3"/>
  <c r="F165" i="3"/>
  <c r="D165" i="3"/>
  <c r="A165" i="3"/>
  <c r="S164" i="3"/>
  <c r="Y164" i="3" s="1"/>
  <c r="R164" i="3"/>
  <c r="X164" i="3" s="1"/>
  <c r="Q164" i="3"/>
  <c r="W164" i="3" s="1"/>
  <c r="P164" i="3"/>
  <c r="V164" i="3" s="1"/>
  <c r="O164" i="3"/>
  <c r="U164" i="3" s="1"/>
  <c r="N164" i="3"/>
  <c r="T164" i="3" s="1"/>
  <c r="L164" i="3"/>
  <c r="K164" i="3"/>
  <c r="J164" i="3"/>
  <c r="I164" i="3"/>
  <c r="H164" i="3"/>
  <c r="G164" i="3"/>
  <c r="F164" i="3"/>
  <c r="D164" i="3"/>
  <c r="A164" i="3"/>
  <c r="S163" i="3"/>
  <c r="Y163" i="3" s="1"/>
  <c r="R163" i="3"/>
  <c r="X163" i="3" s="1"/>
  <c r="Q163" i="3"/>
  <c r="W163" i="3" s="1"/>
  <c r="P163" i="3"/>
  <c r="V163" i="3" s="1"/>
  <c r="O163" i="3"/>
  <c r="U163" i="3" s="1"/>
  <c r="N163" i="3"/>
  <c r="T163" i="3" s="1"/>
  <c r="L163" i="3"/>
  <c r="K163" i="3"/>
  <c r="J163" i="3"/>
  <c r="I163" i="3"/>
  <c r="H163" i="3"/>
  <c r="G163" i="3"/>
  <c r="F163" i="3"/>
  <c r="D163" i="3"/>
  <c r="A163" i="3"/>
  <c r="S162" i="3"/>
  <c r="Y162" i="3" s="1"/>
  <c r="R162" i="3"/>
  <c r="X162" i="3" s="1"/>
  <c r="Q162" i="3"/>
  <c r="W162" i="3" s="1"/>
  <c r="P162" i="3"/>
  <c r="V162" i="3" s="1"/>
  <c r="O162" i="3"/>
  <c r="U162" i="3" s="1"/>
  <c r="N162" i="3"/>
  <c r="T162" i="3" s="1"/>
  <c r="L162" i="3"/>
  <c r="K162" i="3"/>
  <c r="J162" i="3"/>
  <c r="I162" i="3"/>
  <c r="H162" i="3"/>
  <c r="G162" i="3"/>
  <c r="F162" i="3"/>
  <c r="D162" i="3"/>
  <c r="A162" i="3"/>
  <c r="S161" i="3"/>
  <c r="Y161" i="3" s="1"/>
  <c r="R161" i="3"/>
  <c r="X161" i="3" s="1"/>
  <c r="Q161" i="3"/>
  <c r="W161" i="3" s="1"/>
  <c r="P161" i="3"/>
  <c r="V161" i="3" s="1"/>
  <c r="O161" i="3"/>
  <c r="U161" i="3" s="1"/>
  <c r="N161" i="3"/>
  <c r="T161" i="3" s="1"/>
  <c r="L161" i="3"/>
  <c r="K161" i="3"/>
  <c r="J161" i="3"/>
  <c r="I161" i="3"/>
  <c r="H161" i="3"/>
  <c r="G161" i="3"/>
  <c r="F161" i="3"/>
  <c r="D161" i="3"/>
  <c r="A161" i="3"/>
  <c r="S160" i="3"/>
  <c r="Y160" i="3" s="1"/>
  <c r="R160" i="3"/>
  <c r="X160" i="3" s="1"/>
  <c r="Q160" i="3"/>
  <c r="W160" i="3" s="1"/>
  <c r="P160" i="3"/>
  <c r="V160" i="3" s="1"/>
  <c r="O160" i="3"/>
  <c r="U160" i="3" s="1"/>
  <c r="N160" i="3"/>
  <c r="T160" i="3" s="1"/>
  <c r="L160" i="3"/>
  <c r="K160" i="3"/>
  <c r="J160" i="3"/>
  <c r="I160" i="3"/>
  <c r="H160" i="3"/>
  <c r="G160" i="3"/>
  <c r="F160" i="3"/>
  <c r="D160" i="3"/>
  <c r="A160" i="3"/>
  <c r="S159" i="3"/>
  <c r="Y159" i="3" s="1"/>
  <c r="R159" i="3"/>
  <c r="X159" i="3" s="1"/>
  <c r="Q159" i="3"/>
  <c r="W159" i="3" s="1"/>
  <c r="P159" i="3"/>
  <c r="V159" i="3" s="1"/>
  <c r="O159" i="3"/>
  <c r="U159" i="3" s="1"/>
  <c r="N159" i="3"/>
  <c r="T159" i="3" s="1"/>
  <c r="L159" i="3"/>
  <c r="K159" i="3"/>
  <c r="J159" i="3"/>
  <c r="I159" i="3"/>
  <c r="H159" i="3"/>
  <c r="G159" i="3"/>
  <c r="F159" i="3"/>
  <c r="D159" i="3"/>
  <c r="A159" i="3"/>
  <c r="S158" i="3"/>
  <c r="Y158" i="3" s="1"/>
  <c r="R158" i="3"/>
  <c r="X158" i="3" s="1"/>
  <c r="Q158" i="3"/>
  <c r="W158" i="3" s="1"/>
  <c r="P158" i="3"/>
  <c r="V158" i="3" s="1"/>
  <c r="O158" i="3"/>
  <c r="U158" i="3" s="1"/>
  <c r="N158" i="3"/>
  <c r="T158" i="3" s="1"/>
  <c r="L158" i="3"/>
  <c r="K158" i="3"/>
  <c r="J158" i="3"/>
  <c r="I158" i="3"/>
  <c r="H158" i="3"/>
  <c r="G158" i="3"/>
  <c r="F158" i="3"/>
  <c r="D158" i="3"/>
  <c r="A158" i="3"/>
  <c r="S157" i="3"/>
  <c r="Y157" i="3" s="1"/>
  <c r="R157" i="3"/>
  <c r="X157" i="3" s="1"/>
  <c r="Q157" i="3"/>
  <c r="W157" i="3" s="1"/>
  <c r="P157" i="3"/>
  <c r="V157" i="3" s="1"/>
  <c r="O157" i="3"/>
  <c r="U157" i="3" s="1"/>
  <c r="N157" i="3"/>
  <c r="T157" i="3" s="1"/>
  <c r="L157" i="3"/>
  <c r="K157" i="3"/>
  <c r="J157" i="3"/>
  <c r="I157" i="3"/>
  <c r="H157" i="3"/>
  <c r="G157" i="3"/>
  <c r="F157" i="3"/>
  <c r="D157" i="3"/>
  <c r="A157" i="3"/>
  <c r="S156" i="3"/>
  <c r="Y156" i="3" s="1"/>
  <c r="R156" i="3"/>
  <c r="X156" i="3" s="1"/>
  <c r="Q156" i="3"/>
  <c r="W156" i="3" s="1"/>
  <c r="P156" i="3"/>
  <c r="V156" i="3" s="1"/>
  <c r="O156" i="3"/>
  <c r="U156" i="3" s="1"/>
  <c r="N156" i="3"/>
  <c r="T156" i="3" s="1"/>
  <c r="L156" i="3"/>
  <c r="K156" i="3"/>
  <c r="J156" i="3"/>
  <c r="I156" i="3"/>
  <c r="H156" i="3"/>
  <c r="G156" i="3"/>
  <c r="F156" i="3"/>
  <c r="D156" i="3"/>
  <c r="A156" i="3"/>
  <c r="S155" i="3"/>
  <c r="Y155" i="3" s="1"/>
  <c r="R155" i="3"/>
  <c r="X155" i="3" s="1"/>
  <c r="Q155" i="3"/>
  <c r="W155" i="3" s="1"/>
  <c r="P155" i="3"/>
  <c r="V155" i="3" s="1"/>
  <c r="O155" i="3"/>
  <c r="U155" i="3" s="1"/>
  <c r="N155" i="3"/>
  <c r="T155" i="3" s="1"/>
  <c r="L155" i="3"/>
  <c r="K155" i="3"/>
  <c r="J155" i="3"/>
  <c r="I155" i="3"/>
  <c r="H155" i="3"/>
  <c r="G155" i="3"/>
  <c r="F155" i="3"/>
  <c r="D155" i="3"/>
  <c r="A155" i="3"/>
  <c r="S154" i="3"/>
  <c r="Y154" i="3" s="1"/>
  <c r="R154" i="3"/>
  <c r="X154" i="3" s="1"/>
  <c r="Q154" i="3"/>
  <c r="W154" i="3" s="1"/>
  <c r="P154" i="3"/>
  <c r="V154" i="3" s="1"/>
  <c r="O154" i="3"/>
  <c r="U154" i="3" s="1"/>
  <c r="N154" i="3"/>
  <c r="T154" i="3" s="1"/>
  <c r="L154" i="3"/>
  <c r="K154" i="3"/>
  <c r="J154" i="3"/>
  <c r="I154" i="3"/>
  <c r="H154" i="3"/>
  <c r="G154" i="3"/>
  <c r="F154" i="3"/>
  <c r="D154" i="3"/>
  <c r="A154" i="3"/>
  <c r="S153" i="3"/>
  <c r="Y153" i="3" s="1"/>
  <c r="R153" i="3"/>
  <c r="X153" i="3" s="1"/>
  <c r="Q153" i="3"/>
  <c r="W153" i="3" s="1"/>
  <c r="P153" i="3"/>
  <c r="V153" i="3" s="1"/>
  <c r="O153" i="3"/>
  <c r="U153" i="3" s="1"/>
  <c r="N153" i="3"/>
  <c r="T153" i="3" s="1"/>
  <c r="L153" i="3"/>
  <c r="K153" i="3"/>
  <c r="J153" i="3"/>
  <c r="I153" i="3"/>
  <c r="H153" i="3"/>
  <c r="G153" i="3"/>
  <c r="F153" i="3"/>
  <c r="D153" i="3"/>
  <c r="A153" i="3"/>
  <c r="S152" i="3"/>
  <c r="Y152" i="3" s="1"/>
  <c r="R152" i="3"/>
  <c r="X152" i="3" s="1"/>
  <c r="Q152" i="3"/>
  <c r="W152" i="3" s="1"/>
  <c r="P152" i="3"/>
  <c r="V152" i="3" s="1"/>
  <c r="O152" i="3"/>
  <c r="U152" i="3" s="1"/>
  <c r="N152" i="3"/>
  <c r="T152" i="3" s="1"/>
  <c r="L152" i="3"/>
  <c r="K152" i="3"/>
  <c r="J152" i="3"/>
  <c r="I152" i="3"/>
  <c r="H152" i="3"/>
  <c r="G152" i="3"/>
  <c r="F152" i="3"/>
  <c r="D152" i="3"/>
  <c r="A152" i="3"/>
  <c r="S151" i="3"/>
  <c r="Y151" i="3" s="1"/>
  <c r="R151" i="3"/>
  <c r="X151" i="3" s="1"/>
  <c r="Q151" i="3"/>
  <c r="W151" i="3" s="1"/>
  <c r="P151" i="3"/>
  <c r="V151" i="3" s="1"/>
  <c r="O151" i="3"/>
  <c r="U151" i="3" s="1"/>
  <c r="N151" i="3"/>
  <c r="T151" i="3" s="1"/>
  <c r="L151" i="3"/>
  <c r="K151" i="3"/>
  <c r="J151" i="3"/>
  <c r="I151" i="3"/>
  <c r="H151" i="3"/>
  <c r="G151" i="3"/>
  <c r="F151" i="3"/>
  <c r="D151" i="3"/>
  <c r="A151" i="3"/>
  <c r="S150" i="3"/>
  <c r="Y150" i="3" s="1"/>
  <c r="R150" i="3"/>
  <c r="X150" i="3" s="1"/>
  <c r="Q150" i="3"/>
  <c r="W150" i="3" s="1"/>
  <c r="P150" i="3"/>
  <c r="V150" i="3" s="1"/>
  <c r="O150" i="3"/>
  <c r="U150" i="3" s="1"/>
  <c r="N150" i="3"/>
  <c r="T150" i="3" s="1"/>
  <c r="L150" i="3"/>
  <c r="K150" i="3"/>
  <c r="J150" i="3"/>
  <c r="I150" i="3"/>
  <c r="H150" i="3"/>
  <c r="G150" i="3"/>
  <c r="F150" i="3"/>
  <c r="D150" i="3"/>
  <c r="A150" i="3"/>
  <c r="S149" i="3"/>
  <c r="Y149" i="3" s="1"/>
  <c r="R149" i="3"/>
  <c r="X149" i="3" s="1"/>
  <c r="Q149" i="3"/>
  <c r="W149" i="3" s="1"/>
  <c r="P149" i="3"/>
  <c r="V149" i="3" s="1"/>
  <c r="O149" i="3"/>
  <c r="U149" i="3" s="1"/>
  <c r="N149" i="3"/>
  <c r="T149" i="3" s="1"/>
  <c r="L149" i="3"/>
  <c r="K149" i="3"/>
  <c r="J149" i="3"/>
  <c r="I149" i="3"/>
  <c r="H149" i="3"/>
  <c r="G149" i="3"/>
  <c r="F149" i="3"/>
  <c r="D149" i="3"/>
  <c r="A149" i="3"/>
  <c r="S148" i="3"/>
  <c r="Y148" i="3" s="1"/>
  <c r="R148" i="3"/>
  <c r="X148" i="3" s="1"/>
  <c r="Q148" i="3"/>
  <c r="W148" i="3" s="1"/>
  <c r="P148" i="3"/>
  <c r="V148" i="3" s="1"/>
  <c r="O148" i="3"/>
  <c r="U148" i="3" s="1"/>
  <c r="N148" i="3"/>
  <c r="T148" i="3" s="1"/>
  <c r="L148" i="3"/>
  <c r="K148" i="3"/>
  <c r="J148" i="3"/>
  <c r="I148" i="3"/>
  <c r="H148" i="3"/>
  <c r="G148" i="3"/>
  <c r="F148" i="3"/>
  <c r="D148" i="3"/>
  <c r="A148" i="3"/>
  <c r="S147" i="3"/>
  <c r="Y147" i="3" s="1"/>
  <c r="R147" i="3"/>
  <c r="X147" i="3" s="1"/>
  <c r="Q147" i="3"/>
  <c r="W147" i="3" s="1"/>
  <c r="P147" i="3"/>
  <c r="V147" i="3" s="1"/>
  <c r="O147" i="3"/>
  <c r="U147" i="3" s="1"/>
  <c r="N147" i="3"/>
  <c r="T147" i="3" s="1"/>
  <c r="L147" i="3"/>
  <c r="K147" i="3"/>
  <c r="J147" i="3"/>
  <c r="I147" i="3"/>
  <c r="H147" i="3"/>
  <c r="G147" i="3"/>
  <c r="F147" i="3"/>
  <c r="D147" i="3"/>
  <c r="A147" i="3"/>
  <c r="S146" i="3"/>
  <c r="Y146" i="3" s="1"/>
  <c r="R146" i="3"/>
  <c r="X146" i="3" s="1"/>
  <c r="Q146" i="3"/>
  <c r="W146" i="3" s="1"/>
  <c r="P146" i="3"/>
  <c r="V146" i="3" s="1"/>
  <c r="O146" i="3"/>
  <c r="U146" i="3" s="1"/>
  <c r="N146" i="3"/>
  <c r="T146" i="3" s="1"/>
  <c r="L146" i="3"/>
  <c r="K146" i="3"/>
  <c r="J146" i="3"/>
  <c r="I146" i="3"/>
  <c r="H146" i="3"/>
  <c r="G146" i="3"/>
  <c r="F146" i="3"/>
  <c r="D146" i="3"/>
  <c r="A146" i="3"/>
  <c r="S145" i="3"/>
  <c r="Y145" i="3" s="1"/>
  <c r="R145" i="3"/>
  <c r="X145" i="3" s="1"/>
  <c r="Q145" i="3"/>
  <c r="W145" i="3" s="1"/>
  <c r="P145" i="3"/>
  <c r="V145" i="3" s="1"/>
  <c r="O145" i="3"/>
  <c r="U145" i="3" s="1"/>
  <c r="N145" i="3"/>
  <c r="T145" i="3" s="1"/>
  <c r="L145" i="3"/>
  <c r="K145" i="3"/>
  <c r="J145" i="3"/>
  <c r="I145" i="3"/>
  <c r="H145" i="3"/>
  <c r="G145" i="3"/>
  <c r="F145" i="3"/>
  <c r="D145" i="3"/>
  <c r="A145" i="3"/>
  <c r="S144" i="3"/>
  <c r="Y144" i="3" s="1"/>
  <c r="R144" i="3"/>
  <c r="X144" i="3" s="1"/>
  <c r="Q144" i="3"/>
  <c r="W144" i="3" s="1"/>
  <c r="P144" i="3"/>
  <c r="V144" i="3" s="1"/>
  <c r="O144" i="3"/>
  <c r="U144" i="3" s="1"/>
  <c r="N144" i="3"/>
  <c r="T144" i="3" s="1"/>
  <c r="L144" i="3"/>
  <c r="K144" i="3"/>
  <c r="J144" i="3"/>
  <c r="I144" i="3"/>
  <c r="H144" i="3"/>
  <c r="G144" i="3"/>
  <c r="F144" i="3"/>
  <c r="D144" i="3"/>
  <c r="A144" i="3"/>
  <c r="S143" i="3"/>
  <c r="Y143" i="3" s="1"/>
  <c r="R143" i="3"/>
  <c r="X143" i="3" s="1"/>
  <c r="Q143" i="3"/>
  <c r="W143" i="3" s="1"/>
  <c r="P143" i="3"/>
  <c r="V143" i="3" s="1"/>
  <c r="O143" i="3"/>
  <c r="U143" i="3" s="1"/>
  <c r="N143" i="3"/>
  <c r="T143" i="3" s="1"/>
  <c r="L143" i="3"/>
  <c r="K143" i="3"/>
  <c r="J143" i="3"/>
  <c r="I143" i="3"/>
  <c r="H143" i="3"/>
  <c r="G143" i="3"/>
  <c r="F143" i="3"/>
  <c r="D143" i="3"/>
  <c r="A143" i="3"/>
  <c r="S142" i="3"/>
  <c r="Y142" i="3" s="1"/>
  <c r="R142" i="3"/>
  <c r="X142" i="3" s="1"/>
  <c r="Q142" i="3"/>
  <c r="W142" i="3" s="1"/>
  <c r="P142" i="3"/>
  <c r="V142" i="3" s="1"/>
  <c r="O142" i="3"/>
  <c r="U142" i="3" s="1"/>
  <c r="N142" i="3"/>
  <c r="T142" i="3" s="1"/>
  <c r="L142" i="3"/>
  <c r="K142" i="3"/>
  <c r="J142" i="3"/>
  <c r="I142" i="3"/>
  <c r="H142" i="3"/>
  <c r="G142" i="3"/>
  <c r="F142" i="3"/>
  <c r="D142" i="3"/>
  <c r="A142" i="3"/>
  <c r="S141" i="3"/>
  <c r="Y141" i="3" s="1"/>
  <c r="R141" i="3"/>
  <c r="X141" i="3" s="1"/>
  <c r="Q141" i="3"/>
  <c r="W141" i="3" s="1"/>
  <c r="P141" i="3"/>
  <c r="V141" i="3" s="1"/>
  <c r="O141" i="3"/>
  <c r="U141" i="3" s="1"/>
  <c r="N141" i="3"/>
  <c r="T141" i="3" s="1"/>
  <c r="L141" i="3"/>
  <c r="K141" i="3"/>
  <c r="J141" i="3"/>
  <c r="I141" i="3"/>
  <c r="H141" i="3"/>
  <c r="G141" i="3"/>
  <c r="F141" i="3"/>
  <c r="D141" i="3"/>
  <c r="A141" i="3"/>
  <c r="S140" i="3"/>
  <c r="Y140" i="3" s="1"/>
  <c r="R140" i="3"/>
  <c r="X140" i="3" s="1"/>
  <c r="Q140" i="3"/>
  <c r="W140" i="3" s="1"/>
  <c r="P140" i="3"/>
  <c r="V140" i="3" s="1"/>
  <c r="O140" i="3"/>
  <c r="U140" i="3" s="1"/>
  <c r="N140" i="3"/>
  <c r="T140" i="3" s="1"/>
  <c r="L140" i="3"/>
  <c r="K140" i="3"/>
  <c r="J140" i="3"/>
  <c r="I140" i="3"/>
  <c r="H140" i="3"/>
  <c r="G140" i="3"/>
  <c r="F140" i="3"/>
  <c r="D140" i="3"/>
  <c r="A140" i="3"/>
  <c r="S139" i="3"/>
  <c r="Y139" i="3" s="1"/>
  <c r="R139" i="3"/>
  <c r="X139" i="3" s="1"/>
  <c r="Q139" i="3"/>
  <c r="W139" i="3" s="1"/>
  <c r="P139" i="3"/>
  <c r="V139" i="3" s="1"/>
  <c r="O139" i="3"/>
  <c r="U139" i="3" s="1"/>
  <c r="N139" i="3"/>
  <c r="T139" i="3" s="1"/>
  <c r="L139" i="3"/>
  <c r="K139" i="3"/>
  <c r="J139" i="3"/>
  <c r="I139" i="3"/>
  <c r="H139" i="3"/>
  <c r="G139" i="3"/>
  <c r="F139" i="3"/>
  <c r="AE139" i="3" s="1"/>
  <c r="D139" i="3"/>
  <c r="A139" i="3"/>
  <c r="S138" i="3"/>
  <c r="Y138" i="3" s="1"/>
  <c r="R138" i="3"/>
  <c r="X138" i="3" s="1"/>
  <c r="Q138" i="3"/>
  <c r="W138" i="3" s="1"/>
  <c r="P138" i="3"/>
  <c r="V138" i="3" s="1"/>
  <c r="O138" i="3"/>
  <c r="U138" i="3" s="1"/>
  <c r="N138" i="3"/>
  <c r="T138" i="3" s="1"/>
  <c r="L138" i="3"/>
  <c r="K138" i="3"/>
  <c r="J138" i="3"/>
  <c r="I138" i="3"/>
  <c r="H138" i="3"/>
  <c r="G138" i="3"/>
  <c r="F138" i="3"/>
  <c r="D138" i="3"/>
  <c r="A138" i="3"/>
  <c r="S137" i="3"/>
  <c r="Y137" i="3" s="1"/>
  <c r="R137" i="3"/>
  <c r="X137" i="3" s="1"/>
  <c r="Q137" i="3"/>
  <c r="W137" i="3" s="1"/>
  <c r="P137" i="3"/>
  <c r="V137" i="3" s="1"/>
  <c r="O137" i="3"/>
  <c r="U137" i="3" s="1"/>
  <c r="N137" i="3"/>
  <c r="T137" i="3" s="1"/>
  <c r="L137" i="3"/>
  <c r="K137" i="3"/>
  <c r="J137" i="3"/>
  <c r="I137" i="3"/>
  <c r="H137" i="3"/>
  <c r="G137" i="3"/>
  <c r="F137" i="3"/>
  <c r="D137" i="3"/>
  <c r="A137" i="3"/>
  <c r="S136" i="3"/>
  <c r="Y136" i="3" s="1"/>
  <c r="R136" i="3"/>
  <c r="X136" i="3" s="1"/>
  <c r="Q136" i="3"/>
  <c r="W136" i="3" s="1"/>
  <c r="P136" i="3"/>
  <c r="V136" i="3" s="1"/>
  <c r="O136" i="3"/>
  <c r="U136" i="3" s="1"/>
  <c r="N136" i="3"/>
  <c r="T136" i="3" s="1"/>
  <c r="L136" i="3"/>
  <c r="K136" i="3"/>
  <c r="J136" i="3"/>
  <c r="I136" i="3"/>
  <c r="H136" i="3"/>
  <c r="G136" i="3"/>
  <c r="F136" i="3"/>
  <c r="D136" i="3"/>
  <c r="A136" i="3"/>
  <c r="S135" i="3"/>
  <c r="Y135" i="3" s="1"/>
  <c r="R135" i="3"/>
  <c r="X135" i="3" s="1"/>
  <c r="Q135" i="3"/>
  <c r="W135" i="3" s="1"/>
  <c r="P135" i="3"/>
  <c r="V135" i="3" s="1"/>
  <c r="O135" i="3"/>
  <c r="U135" i="3" s="1"/>
  <c r="N135" i="3"/>
  <c r="T135" i="3" s="1"/>
  <c r="L135" i="3"/>
  <c r="K135" i="3"/>
  <c r="J135" i="3"/>
  <c r="I135" i="3"/>
  <c r="H135" i="3"/>
  <c r="G135" i="3"/>
  <c r="F135" i="3"/>
  <c r="D135" i="3"/>
  <c r="A135" i="3"/>
  <c r="S134" i="3"/>
  <c r="Y134" i="3" s="1"/>
  <c r="R134" i="3"/>
  <c r="X134" i="3" s="1"/>
  <c r="Q134" i="3"/>
  <c r="W134" i="3" s="1"/>
  <c r="P134" i="3"/>
  <c r="V134" i="3" s="1"/>
  <c r="O134" i="3"/>
  <c r="U134" i="3" s="1"/>
  <c r="N134" i="3"/>
  <c r="T134" i="3" s="1"/>
  <c r="L134" i="3"/>
  <c r="K134" i="3"/>
  <c r="J134" i="3"/>
  <c r="I134" i="3"/>
  <c r="H134" i="3"/>
  <c r="G134" i="3"/>
  <c r="F134" i="3"/>
  <c r="D134" i="3"/>
  <c r="A134" i="3"/>
  <c r="S133" i="3"/>
  <c r="Y133" i="3" s="1"/>
  <c r="R133" i="3"/>
  <c r="X133" i="3" s="1"/>
  <c r="Q133" i="3"/>
  <c r="W133" i="3" s="1"/>
  <c r="P133" i="3"/>
  <c r="V133" i="3" s="1"/>
  <c r="O133" i="3"/>
  <c r="U133" i="3" s="1"/>
  <c r="N133" i="3"/>
  <c r="T133" i="3" s="1"/>
  <c r="L133" i="3"/>
  <c r="K133" i="3"/>
  <c r="J133" i="3"/>
  <c r="I133" i="3"/>
  <c r="H133" i="3"/>
  <c r="G133" i="3"/>
  <c r="F133" i="3"/>
  <c r="D133" i="3"/>
  <c r="A133" i="3"/>
  <c r="S132" i="3"/>
  <c r="Y132" i="3" s="1"/>
  <c r="R132" i="3"/>
  <c r="X132" i="3" s="1"/>
  <c r="Q132" i="3"/>
  <c r="W132" i="3" s="1"/>
  <c r="P132" i="3"/>
  <c r="V132" i="3" s="1"/>
  <c r="O132" i="3"/>
  <c r="U132" i="3" s="1"/>
  <c r="N132" i="3"/>
  <c r="T132" i="3" s="1"/>
  <c r="L132" i="3"/>
  <c r="K132" i="3"/>
  <c r="J132" i="3"/>
  <c r="I132" i="3"/>
  <c r="H132" i="3"/>
  <c r="G132" i="3"/>
  <c r="F132" i="3"/>
  <c r="D132" i="3"/>
  <c r="A132" i="3"/>
  <c r="S131" i="3"/>
  <c r="Y131" i="3" s="1"/>
  <c r="R131" i="3"/>
  <c r="X131" i="3" s="1"/>
  <c r="Q131" i="3"/>
  <c r="W131" i="3" s="1"/>
  <c r="P131" i="3"/>
  <c r="V131" i="3" s="1"/>
  <c r="O131" i="3"/>
  <c r="U131" i="3" s="1"/>
  <c r="N131" i="3"/>
  <c r="T131" i="3" s="1"/>
  <c r="L131" i="3"/>
  <c r="K131" i="3"/>
  <c r="J131" i="3"/>
  <c r="I131" i="3"/>
  <c r="H131" i="3"/>
  <c r="G131" i="3"/>
  <c r="F131" i="3"/>
  <c r="D131" i="3"/>
  <c r="A131" i="3"/>
  <c r="S130" i="3"/>
  <c r="Y130" i="3" s="1"/>
  <c r="R130" i="3"/>
  <c r="X130" i="3" s="1"/>
  <c r="Q130" i="3"/>
  <c r="W130" i="3" s="1"/>
  <c r="P130" i="3"/>
  <c r="V130" i="3" s="1"/>
  <c r="O130" i="3"/>
  <c r="U130" i="3" s="1"/>
  <c r="N130" i="3"/>
  <c r="T130" i="3" s="1"/>
  <c r="L130" i="3"/>
  <c r="K130" i="3"/>
  <c r="J130" i="3"/>
  <c r="I130" i="3"/>
  <c r="H130" i="3"/>
  <c r="G130" i="3"/>
  <c r="F130" i="3"/>
  <c r="D130" i="3"/>
  <c r="A130" i="3"/>
  <c r="S129" i="3"/>
  <c r="Y129" i="3" s="1"/>
  <c r="R129" i="3"/>
  <c r="X129" i="3" s="1"/>
  <c r="Q129" i="3"/>
  <c r="W129" i="3" s="1"/>
  <c r="P129" i="3"/>
  <c r="V129" i="3" s="1"/>
  <c r="O129" i="3"/>
  <c r="U129" i="3" s="1"/>
  <c r="N129" i="3"/>
  <c r="T129" i="3" s="1"/>
  <c r="L129" i="3"/>
  <c r="K129" i="3"/>
  <c r="J129" i="3"/>
  <c r="I129" i="3"/>
  <c r="H129" i="3"/>
  <c r="G129" i="3"/>
  <c r="F129" i="3"/>
  <c r="D129" i="3"/>
  <c r="A129" i="3"/>
  <c r="S128" i="3"/>
  <c r="Y128" i="3" s="1"/>
  <c r="R128" i="3"/>
  <c r="X128" i="3" s="1"/>
  <c r="Q128" i="3"/>
  <c r="W128" i="3" s="1"/>
  <c r="P128" i="3"/>
  <c r="V128" i="3" s="1"/>
  <c r="O128" i="3"/>
  <c r="U128" i="3" s="1"/>
  <c r="N128" i="3"/>
  <c r="T128" i="3" s="1"/>
  <c r="L128" i="3"/>
  <c r="K128" i="3"/>
  <c r="J128" i="3"/>
  <c r="I128" i="3"/>
  <c r="H128" i="3"/>
  <c r="G128" i="3"/>
  <c r="F128" i="3"/>
  <c r="D128" i="3"/>
  <c r="A128" i="3"/>
  <c r="S127" i="3"/>
  <c r="Y127" i="3" s="1"/>
  <c r="R127" i="3"/>
  <c r="X127" i="3" s="1"/>
  <c r="Q127" i="3"/>
  <c r="W127" i="3" s="1"/>
  <c r="P127" i="3"/>
  <c r="V127" i="3" s="1"/>
  <c r="O127" i="3"/>
  <c r="U127" i="3" s="1"/>
  <c r="N127" i="3"/>
  <c r="T127" i="3" s="1"/>
  <c r="L127" i="3"/>
  <c r="K127" i="3"/>
  <c r="J127" i="3"/>
  <c r="I127" i="3"/>
  <c r="H127" i="3"/>
  <c r="G127" i="3"/>
  <c r="F127" i="3"/>
  <c r="D127" i="3"/>
  <c r="A127" i="3"/>
  <c r="S126" i="3"/>
  <c r="Y126" i="3" s="1"/>
  <c r="R126" i="3"/>
  <c r="X126" i="3" s="1"/>
  <c r="Q126" i="3"/>
  <c r="W126" i="3" s="1"/>
  <c r="P126" i="3"/>
  <c r="V126" i="3" s="1"/>
  <c r="O126" i="3"/>
  <c r="U126" i="3" s="1"/>
  <c r="N126" i="3"/>
  <c r="T126" i="3" s="1"/>
  <c r="L126" i="3"/>
  <c r="K126" i="3"/>
  <c r="J126" i="3"/>
  <c r="I126" i="3"/>
  <c r="H126" i="3"/>
  <c r="G126" i="3"/>
  <c r="F126" i="3"/>
  <c r="D126" i="3"/>
  <c r="A126" i="3"/>
  <c r="S125" i="3"/>
  <c r="Y125" i="3" s="1"/>
  <c r="R125" i="3"/>
  <c r="X125" i="3" s="1"/>
  <c r="Q125" i="3"/>
  <c r="W125" i="3" s="1"/>
  <c r="P125" i="3"/>
  <c r="V125" i="3" s="1"/>
  <c r="O125" i="3"/>
  <c r="U125" i="3" s="1"/>
  <c r="N125" i="3"/>
  <c r="T125" i="3" s="1"/>
  <c r="L125" i="3"/>
  <c r="K125" i="3"/>
  <c r="J125" i="3"/>
  <c r="I125" i="3"/>
  <c r="H125" i="3"/>
  <c r="G125" i="3"/>
  <c r="F125" i="3"/>
  <c r="D125" i="3"/>
  <c r="A125" i="3"/>
  <c r="S124" i="3"/>
  <c r="Y124" i="3" s="1"/>
  <c r="R124" i="3"/>
  <c r="X124" i="3" s="1"/>
  <c r="Q124" i="3"/>
  <c r="W124" i="3" s="1"/>
  <c r="P124" i="3"/>
  <c r="V124" i="3" s="1"/>
  <c r="O124" i="3"/>
  <c r="U124" i="3" s="1"/>
  <c r="N124" i="3"/>
  <c r="T124" i="3" s="1"/>
  <c r="L124" i="3"/>
  <c r="K124" i="3"/>
  <c r="J124" i="3"/>
  <c r="I124" i="3"/>
  <c r="H124" i="3"/>
  <c r="G124" i="3"/>
  <c r="F124" i="3"/>
  <c r="D124" i="3"/>
  <c r="A124" i="3"/>
  <c r="S123" i="3"/>
  <c r="Y123" i="3" s="1"/>
  <c r="R123" i="3"/>
  <c r="X123" i="3" s="1"/>
  <c r="Q123" i="3"/>
  <c r="W123" i="3" s="1"/>
  <c r="P123" i="3"/>
  <c r="V123" i="3" s="1"/>
  <c r="O123" i="3"/>
  <c r="U123" i="3" s="1"/>
  <c r="N123" i="3"/>
  <c r="T123" i="3" s="1"/>
  <c r="L123" i="3"/>
  <c r="K123" i="3"/>
  <c r="J123" i="3"/>
  <c r="I123" i="3"/>
  <c r="H123" i="3"/>
  <c r="G123" i="3"/>
  <c r="F123" i="3"/>
  <c r="D123" i="3"/>
  <c r="A123" i="3"/>
  <c r="S122" i="3"/>
  <c r="Y122" i="3" s="1"/>
  <c r="R122" i="3"/>
  <c r="X122" i="3" s="1"/>
  <c r="Q122" i="3"/>
  <c r="W122" i="3" s="1"/>
  <c r="P122" i="3"/>
  <c r="V122" i="3" s="1"/>
  <c r="O122" i="3"/>
  <c r="U122" i="3" s="1"/>
  <c r="N122" i="3"/>
  <c r="T122" i="3" s="1"/>
  <c r="L122" i="3"/>
  <c r="K122" i="3"/>
  <c r="J122" i="3"/>
  <c r="I122" i="3"/>
  <c r="H122" i="3"/>
  <c r="G122" i="3"/>
  <c r="F122" i="3"/>
  <c r="D122" i="3"/>
  <c r="A122" i="3"/>
  <c r="S121" i="3"/>
  <c r="Y121" i="3" s="1"/>
  <c r="R121" i="3"/>
  <c r="X121" i="3" s="1"/>
  <c r="Q121" i="3"/>
  <c r="W121" i="3" s="1"/>
  <c r="P121" i="3"/>
  <c r="V121" i="3" s="1"/>
  <c r="O121" i="3"/>
  <c r="U121" i="3" s="1"/>
  <c r="N121" i="3"/>
  <c r="T121" i="3" s="1"/>
  <c r="L121" i="3"/>
  <c r="K121" i="3"/>
  <c r="J121" i="3"/>
  <c r="I121" i="3"/>
  <c r="H121" i="3"/>
  <c r="G121" i="3"/>
  <c r="F121" i="3"/>
  <c r="D121" i="3"/>
  <c r="A121" i="3"/>
  <c r="S120" i="3"/>
  <c r="Y120" i="3" s="1"/>
  <c r="R120" i="3"/>
  <c r="X120" i="3" s="1"/>
  <c r="Q120" i="3"/>
  <c r="W120" i="3" s="1"/>
  <c r="P120" i="3"/>
  <c r="V120" i="3" s="1"/>
  <c r="O120" i="3"/>
  <c r="U120" i="3" s="1"/>
  <c r="N120" i="3"/>
  <c r="T120" i="3" s="1"/>
  <c r="L120" i="3"/>
  <c r="K120" i="3"/>
  <c r="J120" i="3"/>
  <c r="I120" i="3"/>
  <c r="H120" i="3"/>
  <c r="G120" i="3"/>
  <c r="F120" i="3"/>
  <c r="D120" i="3"/>
  <c r="A120" i="3"/>
  <c r="S119" i="3"/>
  <c r="Y119" i="3" s="1"/>
  <c r="R119" i="3"/>
  <c r="X119" i="3" s="1"/>
  <c r="Q119" i="3"/>
  <c r="W119" i="3" s="1"/>
  <c r="P119" i="3"/>
  <c r="V119" i="3" s="1"/>
  <c r="O119" i="3"/>
  <c r="U119" i="3" s="1"/>
  <c r="N119" i="3"/>
  <c r="T119" i="3" s="1"/>
  <c r="L119" i="3"/>
  <c r="K119" i="3"/>
  <c r="J119" i="3"/>
  <c r="I119" i="3"/>
  <c r="H119" i="3"/>
  <c r="G119" i="3"/>
  <c r="F119" i="3"/>
  <c r="D119" i="3"/>
  <c r="A119" i="3"/>
  <c r="S118" i="3"/>
  <c r="Y118" i="3" s="1"/>
  <c r="R118" i="3"/>
  <c r="X118" i="3" s="1"/>
  <c r="Q118" i="3"/>
  <c r="W118" i="3" s="1"/>
  <c r="P118" i="3"/>
  <c r="V118" i="3" s="1"/>
  <c r="O118" i="3"/>
  <c r="U118" i="3" s="1"/>
  <c r="N118" i="3"/>
  <c r="T118" i="3" s="1"/>
  <c r="L118" i="3"/>
  <c r="K118" i="3"/>
  <c r="J118" i="3"/>
  <c r="I118" i="3"/>
  <c r="H118" i="3"/>
  <c r="G118" i="3"/>
  <c r="F118" i="3"/>
  <c r="D118" i="3"/>
  <c r="A118" i="3"/>
  <c r="S117" i="3"/>
  <c r="Y117" i="3" s="1"/>
  <c r="R117" i="3"/>
  <c r="X117" i="3" s="1"/>
  <c r="Q117" i="3"/>
  <c r="W117" i="3" s="1"/>
  <c r="P117" i="3"/>
  <c r="V117" i="3" s="1"/>
  <c r="O117" i="3"/>
  <c r="U117" i="3" s="1"/>
  <c r="N117" i="3"/>
  <c r="T117" i="3" s="1"/>
  <c r="L117" i="3"/>
  <c r="K117" i="3"/>
  <c r="J117" i="3"/>
  <c r="I117" i="3"/>
  <c r="H117" i="3"/>
  <c r="G117" i="3"/>
  <c r="F117" i="3"/>
  <c r="D117" i="3"/>
  <c r="A117" i="3"/>
  <c r="S116" i="3"/>
  <c r="Y116" i="3" s="1"/>
  <c r="R116" i="3"/>
  <c r="X116" i="3" s="1"/>
  <c r="Q116" i="3"/>
  <c r="W116" i="3" s="1"/>
  <c r="P116" i="3"/>
  <c r="V116" i="3" s="1"/>
  <c r="O116" i="3"/>
  <c r="U116" i="3" s="1"/>
  <c r="N116" i="3"/>
  <c r="T116" i="3" s="1"/>
  <c r="L116" i="3"/>
  <c r="K116" i="3"/>
  <c r="J116" i="3"/>
  <c r="I116" i="3"/>
  <c r="H116" i="3"/>
  <c r="G116" i="3"/>
  <c r="F116" i="3"/>
  <c r="D116" i="3"/>
  <c r="A116" i="3"/>
  <c r="S115" i="3"/>
  <c r="Y115" i="3" s="1"/>
  <c r="R115" i="3"/>
  <c r="X115" i="3" s="1"/>
  <c r="Q115" i="3"/>
  <c r="W115" i="3" s="1"/>
  <c r="P115" i="3"/>
  <c r="V115" i="3" s="1"/>
  <c r="O115" i="3"/>
  <c r="U115" i="3" s="1"/>
  <c r="N115" i="3"/>
  <c r="T115" i="3" s="1"/>
  <c r="L115" i="3"/>
  <c r="K115" i="3"/>
  <c r="J115" i="3"/>
  <c r="I115" i="3"/>
  <c r="H115" i="3"/>
  <c r="G115" i="3"/>
  <c r="F115" i="3"/>
  <c r="D115" i="3"/>
  <c r="A115" i="3"/>
  <c r="S114" i="3"/>
  <c r="Y114" i="3" s="1"/>
  <c r="R114" i="3"/>
  <c r="X114" i="3" s="1"/>
  <c r="Q114" i="3"/>
  <c r="W114" i="3" s="1"/>
  <c r="P114" i="3"/>
  <c r="V114" i="3" s="1"/>
  <c r="O114" i="3"/>
  <c r="U114" i="3" s="1"/>
  <c r="N114" i="3"/>
  <c r="T114" i="3" s="1"/>
  <c r="L114" i="3"/>
  <c r="K114" i="3"/>
  <c r="J114" i="3"/>
  <c r="I114" i="3"/>
  <c r="H114" i="3"/>
  <c r="G114" i="3"/>
  <c r="F114" i="3"/>
  <c r="AE114" i="3" s="1"/>
  <c r="D114" i="3"/>
  <c r="A114" i="3"/>
  <c r="S113" i="3"/>
  <c r="Y113" i="3" s="1"/>
  <c r="R113" i="3"/>
  <c r="X113" i="3" s="1"/>
  <c r="Q113" i="3"/>
  <c r="W113" i="3" s="1"/>
  <c r="P113" i="3"/>
  <c r="V113" i="3" s="1"/>
  <c r="O113" i="3"/>
  <c r="U113" i="3" s="1"/>
  <c r="N113" i="3"/>
  <c r="T113" i="3" s="1"/>
  <c r="L113" i="3"/>
  <c r="K113" i="3"/>
  <c r="J113" i="3"/>
  <c r="I113" i="3"/>
  <c r="H113" i="3"/>
  <c r="G113" i="3"/>
  <c r="F113" i="3"/>
  <c r="D113" i="3"/>
  <c r="A113" i="3"/>
  <c r="S112" i="3"/>
  <c r="Y112" i="3" s="1"/>
  <c r="R112" i="3"/>
  <c r="X112" i="3" s="1"/>
  <c r="Q112" i="3"/>
  <c r="W112" i="3" s="1"/>
  <c r="P112" i="3"/>
  <c r="V112" i="3" s="1"/>
  <c r="O112" i="3"/>
  <c r="U112" i="3" s="1"/>
  <c r="N112" i="3"/>
  <c r="T112" i="3" s="1"/>
  <c r="L112" i="3"/>
  <c r="K112" i="3"/>
  <c r="J112" i="3"/>
  <c r="I112" i="3"/>
  <c r="H112" i="3"/>
  <c r="G112" i="3"/>
  <c r="F112" i="3"/>
  <c r="D112" i="3"/>
  <c r="A112" i="3"/>
  <c r="S111" i="3"/>
  <c r="Y111" i="3" s="1"/>
  <c r="R111" i="3"/>
  <c r="X111" i="3" s="1"/>
  <c r="Q111" i="3"/>
  <c r="W111" i="3" s="1"/>
  <c r="P111" i="3"/>
  <c r="V111" i="3" s="1"/>
  <c r="O111" i="3"/>
  <c r="U111" i="3" s="1"/>
  <c r="N111" i="3"/>
  <c r="T111" i="3" s="1"/>
  <c r="L111" i="3"/>
  <c r="K111" i="3"/>
  <c r="J111" i="3"/>
  <c r="I111" i="3"/>
  <c r="H111" i="3"/>
  <c r="G111" i="3"/>
  <c r="F111" i="3"/>
  <c r="D111" i="3"/>
  <c r="A111" i="3"/>
  <c r="S110" i="3"/>
  <c r="Y110" i="3" s="1"/>
  <c r="R110" i="3"/>
  <c r="X110" i="3" s="1"/>
  <c r="Q110" i="3"/>
  <c r="W110" i="3" s="1"/>
  <c r="P110" i="3"/>
  <c r="V110" i="3" s="1"/>
  <c r="O110" i="3"/>
  <c r="U110" i="3" s="1"/>
  <c r="N110" i="3"/>
  <c r="T110" i="3" s="1"/>
  <c r="L110" i="3"/>
  <c r="K110" i="3"/>
  <c r="J110" i="3"/>
  <c r="I110" i="3"/>
  <c r="H110" i="3"/>
  <c r="G110" i="3"/>
  <c r="F110" i="3"/>
  <c r="D110" i="3"/>
  <c r="A110" i="3"/>
  <c r="S109" i="3"/>
  <c r="Y109" i="3" s="1"/>
  <c r="R109" i="3"/>
  <c r="X109" i="3" s="1"/>
  <c r="Q109" i="3"/>
  <c r="W109" i="3" s="1"/>
  <c r="P109" i="3"/>
  <c r="V109" i="3" s="1"/>
  <c r="O109" i="3"/>
  <c r="U109" i="3" s="1"/>
  <c r="N109" i="3"/>
  <c r="T109" i="3" s="1"/>
  <c r="L109" i="3"/>
  <c r="K109" i="3"/>
  <c r="J109" i="3"/>
  <c r="I109" i="3"/>
  <c r="H109" i="3"/>
  <c r="G109" i="3"/>
  <c r="F109" i="3"/>
  <c r="D109" i="3"/>
  <c r="A109" i="3"/>
  <c r="S108" i="3"/>
  <c r="Y108" i="3" s="1"/>
  <c r="R108" i="3"/>
  <c r="X108" i="3" s="1"/>
  <c r="Q108" i="3"/>
  <c r="W108" i="3" s="1"/>
  <c r="P108" i="3"/>
  <c r="V108" i="3" s="1"/>
  <c r="O108" i="3"/>
  <c r="U108" i="3" s="1"/>
  <c r="N108" i="3"/>
  <c r="T108" i="3" s="1"/>
  <c r="L108" i="3"/>
  <c r="K108" i="3"/>
  <c r="J108" i="3"/>
  <c r="I108" i="3"/>
  <c r="H108" i="3"/>
  <c r="G108" i="3"/>
  <c r="F108" i="3"/>
  <c r="D108" i="3"/>
  <c r="A108" i="3"/>
  <c r="S107" i="3"/>
  <c r="Y107" i="3" s="1"/>
  <c r="R107" i="3"/>
  <c r="X107" i="3" s="1"/>
  <c r="Q107" i="3"/>
  <c r="W107" i="3" s="1"/>
  <c r="P107" i="3"/>
  <c r="V107" i="3" s="1"/>
  <c r="O107" i="3"/>
  <c r="U107" i="3" s="1"/>
  <c r="N107" i="3"/>
  <c r="T107" i="3" s="1"/>
  <c r="L107" i="3"/>
  <c r="K107" i="3"/>
  <c r="J107" i="3"/>
  <c r="I107" i="3"/>
  <c r="H107" i="3"/>
  <c r="G107" i="3"/>
  <c r="F107" i="3"/>
  <c r="D107" i="3"/>
  <c r="A107" i="3"/>
  <c r="S106" i="3"/>
  <c r="Y106" i="3" s="1"/>
  <c r="R106" i="3"/>
  <c r="X106" i="3" s="1"/>
  <c r="Q106" i="3"/>
  <c r="W106" i="3" s="1"/>
  <c r="P106" i="3"/>
  <c r="V106" i="3" s="1"/>
  <c r="O106" i="3"/>
  <c r="U106" i="3" s="1"/>
  <c r="N106" i="3"/>
  <c r="T106" i="3" s="1"/>
  <c r="L106" i="3"/>
  <c r="K106" i="3"/>
  <c r="J106" i="3"/>
  <c r="I106" i="3"/>
  <c r="H106" i="3"/>
  <c r="G106" i="3"/>
  <c r="F106" i="3"/>
  <c r="D106" i="3"/>
  <c r="A106" i="3"/>
  <c r="S105" i="3"/>
  <c r="Y105" i="3" s="1"/>
  <c r="R105" i="3"/>
  <c r="X105" i="3" s="1"/>
  <c r="Q105" i="3"/>
  <c r="W105" i="3" s="1"/>
  <c r="P105" i="3"/>
  <c r="V105" i="3" s="1"/>
  <c r="O105" i="3"/>
  <c r="U105" i="3" s="1"/>
  <c r="N105" i="3"/>
  <c r="T105" i="3" s="1"/>
  <c r="L105" i="3"/>
  <c r="K105" i="3"/>
  <c r="J105" i="3"/>
  <c r="I105" i="3"/>
  <c r="H105" i="3"/>
  <c r="G105" i="3"/>
  <c r="F105" i="3"/>
  <c r="D105" i="3"/>
  <c r="A105" i="3"/>
  <c r="S104" i="3"/>
  <c r="Y104" i="3" s="1"/>
  <c r="R104" i="3"/>
  <c r="X104" i="3" s="1"/>
  <c r="Q104" i="3"/>
  <c r="W104" i="3" s="1"/>
  <c r="P104" i="3"/>
  <c r="V104" i="3" s="1"/>
  <c r="O104" i="3"/>
  <c r="U104" i="3" s="1"/>
  <c r="N104" i="3"/>
  <c r="T104" i="3" s="1"/>
  <c r="L104" i="3"/>
  <c r="K104" i="3"/>
  <c r="J104" i="3"/>
  <c r="I104" i="3"/>
  <c r="H104" i="3"/>
  <c r="G104" i="3"/>
  <c r="F104" i="3"/>
  <c r="D104" i="3"/>
  <c r="A104" i="3"/>
  <c r="S103" i="3"/>
  <c r="Y103" i="3" s="1"/>
  <c r="R103" i="3"/>
  <c r="X103" i="3" s="1"/>
  <c r="Q103" i="3"/>
  <c r="W103" i="3" s="1"/>
  <c r="P103" i="3"/>
  <c r="V103" i="3" s="1"/>
  <c r="O103" i="3"/>
  <c r="U103" i="3" s="1"/>
  <c r="N103" i="3"/>
  <c r="T103" i="3" s="1"/>
  <c r="L103" i="3"/>
  <c r="K103" i="3"/>
  <c r="J103" i="3"/>
  <c r="I103" i="3"/>
  <c r="H103" i="3"/>
  <c r="G103" i="3"/>
  <c r="F103" i="3"/>
  <c r="D103" i="3"/>
  <c r="A103" i="3"/>
  <c r="S102" i="3"/>
  <c r="Y102" i="3" s="1"/>
  <c r="R102" i="3"/>
  <c r="X102" i="3" s="1"/>
  <c r="Q102" i="3"/>
  <c r="W102" i="3" s="1"/>
  <c r="P102" i="3"/>
  <c r="V102" i="3" s="1"/>
  <c r="O102" i="3"/>
  <c r="U102" i="3" s="1"/>
  <c r="N102" i="3"/>
  <c r="T102" i="3" s="1"/>
  <c r="L102" i="3"/>
  <c r="K102" i="3"/>
  <c r="J102" i="3"/>
  <c r="I102" i="3"/>
  <c r="H102" i="3"/>
  <c r="G102" i="3"/>
  <c r="F102" i="3"/>
  <c r="D102" i="3"/>
  <c r="A102" i="3"/>
  <c r="S101" i="3"/>
  <c r="Y101" i="3" s="1"/>
  <c r="R101" i="3"/>
  <c r="X101" i="3" s="1"/>
  <c r="Q101" i="3"/>
  <c r="W101" i="3" s="1"/>
  <c r="P101" i="3"/>
  <c r="V101" i="3" s="1"/>
  <c r="O101" i="3"/>
  <c r="U101" i="3" s="1"/>
  <c r="N101" i="3"/>
  <c r="T101" i="3" s="1"/>
  <c r="L101" i="3"/>
  <c r="K101" i="3"/>
  <c r="J101" i="3"/>
  <c r="I101" i="3"/>
  <c r="H101" i="3"/>
  <c r="G101" i="3"/>
  <c r="F101" i="3"/>
  <c r="D101" i="3"/>
  <c r="A101" i="3"/>
  <c r="S100" i="3"/>
  <c r="Y100" i="3" s="1"/>
  <c r="R100" i="3"/>
  <c r="X100" i="3" s="1"/>
  <c r="Q100" i="3"/>
  <c r="W100" i="3" s="1"/>
  <c r="P100" i="3"/>
  <c r="V100" i="3" s="1"/>
  <c r="O100" i="3"/>
  <c r="U100" i="3" s="1"/>
  <c r="N100" i="3"/>
  <c r="T100" i="3" s="1"/>
  <c r="L100" i="3"/>
  <c r="K100" i="3"/>
  <c r="J100" i="3"/>
  <c r="I100" i="3"/>
  <c r="H100" i="3"/>
  <c r="G100" i="3"/>
  <c r="F100" i="3"/>
  <c r="D100" i="3"/>
  <c r="A100" i="3"/>
  <c r="S99" i="3"/>
  <c r="Y99" i="3" s="1"/>
  <c r="R99" i="3"/>
  <c r="X99" i="3" s="1"/>
  <c r="Q99" i="3"/>
  <c r="W99" i="3" s="1"/>
  <c r="P99" i="3"/>
  <c r="V99" i="3" s="1"/>
  <c r="O99" i="3"/>
  <c r="U99" i="3" s="1"/>
  <c r="N99" i="3"/>
  <c r="T99" i="3" s="1"/>
  <c r="L99" i="3"/>
  <c r="K99" i="3"/>
  <c r="J99" i="3"/>
  <c r="I99" i="3"/>
  <c r="H99" i="3"/>
  <c r="G99" i="3"/>
  <c r="F99" i="3"/>
  <c r="D99" i="3"/>
  <c r="A99" i="3"/>
  <c r="S98" i="3"/>
  <c r="Y98" i="3" s="1"/>
  <c r="R98" i="3"/>
  <c r="X98" i="3" s="1"/>
  <c r="Q98" i="3"/>
  <c r="W98" i="3" s="1"/>
  <c r="P98" i="3"/>
  <c r="V98" i="3" s="1"/>
  <c r="O98" i="3"/>
  <c r="U98" i="3" s="1"/>
  <c r="N98" i="3"/>
  <c r="T98" i="3" s="1"/>
  <c r="L98" i="3"/>
  <c r="K98" i="3"/>
  <c r="J98" i="3"/>
  <c r="I98" i="3"/>
  <c r="H98" i="3"/>
  <c r="G98" i="3"/>
  <c r="F98" i="3"/>
  <c r="D98" i="3"/>
  <c r="A98" i="3"/>
  <c r="S97" i="3"/>
  <c r="Y97" i="3" s="1"/>
  <c r="R97" i="3"/>
  <c r="X97" i="3" s="1"/>
  <c r="Q97" i="3"/>
  <c r="W97" i="3" s="1"/>
  <c r="P97" i="3"/>
  <c r="V97" i="3" s="1"/>
  <c r="O97" i="3"/>
  <c r="U97" i="3" s="1"/>
  <c r="N97" i="3"/>
  <c r="T97" i="3" s="1"/>
  <c r="L97" i="3"/>
  <c r="K97" i="3"/>
  <c r="J97" i="3"/>
  <c r="I97" i="3"/>
  <c r="H97" i="3"/>
  <c r="G97" i="3"/>
  <c r="F97" i="3"/>
  <c r="D97" i="3"/>
  <c r="A97" i="3"/>
  <c r="S96" i="3"/>
  <c r="Y96" i="3" s="1"/>
  <c r="R96" i="3"/>
  <c r="X96" i="3" s="1"/>
  <c r="Q96" i="3"/>
  <c r="W96" i="3" s="1"/>
  <c r="P96" i="3"/>
  <c r="V96" i="3" s="1"/>
  <c r="O96" i="3"/>
  <c r="U96" i="3" s="1"/>
  <c r="N96" i="3"/>
  <c r="T96" i="3" s="1"/>
  <c r="L96" i="3"/>
  <c r="K96" i="3"/>
  <c r="J96" i="3"/>
  <c r="I96" i="3"/>
  <c r="H96" i="3"/>
  <c r="G96" i="3"/>
  <c r="F96" i="3"/>
  <c r="D96" i="3"/>
  <c r="A96" i="3"/>
  <c r="S95" i="3"/>
  <c r="Y95" i="3" s="1"/>
  <c r="R95" i="3"/>
  <c r="X95" i="3" s="1"/>
  <c r="Q95" i="3"/>
  <c r="W95" i="3" s="1"/>
  <c r="P95" i="3"/>
  <c r="V95" i="3" s="1"/>
  <c r="O95" i="3"/>
  <c r="U95" i="3" s="1"/>
  <c r="N95" i="3"/>
  <c r="T95" i="3" s="1"/>
  <c r="L95" i="3"/>
  <c r="K95" i="3"/>
  <c r="J95" i="3"/>
  <c r="I95" i="3"/>
  <c r="H95" i="3"/>
  <c r="G95" i="3"/>
  <c r="F95" i="3"/>
  <c r="D95" i="3"/>
  <c r="A95" i="3"/>
  <c r="S94" i="3"/>
  <c r="Y94" i="3" s="1"/>
  <c r="R94" i="3"/>
  <c r="X94" i="3" s="1"/>
  <c r="Q94" i="3"/>
  <c r="W94" i="3" s="1"/>
  <c r="P94" i="3"/>
  <c r="V94" i="3" s="1"/>
  <c r="O94" i="3"/>
  <c r="U94" i="3" s="1"/>
  <c r="N94" i="3"/>
  <c r="T94" i="3" s="1"/>
  <c r="L94" i="3"/>
  <c r="K94" i="3"/>
  <c r="J94" i="3"/>
  <c r="I94" i="3"/>
  <c r="H94" i="3"/>
  <c r="G94" i="3"/>
  <c r="F94" i="3"/>
  <c r="D94" i="3"/>
  <c r="A94" i="3"/>
  <c r="S93" i="3"/>
  <c r="Y93" i="3" s="1"/>
  <c r="R93" i="3"/>
  <c r="X93" i="3" s="1"/>
  <c r="Q93" i="3"/>
  <c r="W93" i="3" s="1"/>
  <c r="P93" i="3"/>
  <c r="V93" i="3" s="1"/>
  <c r="O93" i="3"/>
  <c r="U93" i="3" s="1"/>
  <c r="N93" i="3"/>
  <c r="T93" i="3" s="1"/>
  <c r="L93" i="3"/>
  <c r="K93" i="3"/>
  <c r="J93" i="3"/>
  <c r="I93" i="3"/>
  <c r="H93" i="3"/>
  <c r="G93" i="3"/>
  <c r="F93" i="3"/>
  <c r="D93" i="3"/>
  <c r="A93" i="3"/>
  <c r="S92" i="3"/>
  <c r="Y92" i="3" s="1"/>
  <c r="R92" i="3"/>
  <c r="X92" i="3" s="1"/>
  <c r="Q92" i="3"/>
  <c r="W92" i="3" s="1"/>
  <c r="P92" i="3"/>
  <c r="V92" i="3" s="1"/>
  <c r="O92" i="3"/>
  <c r="U92" i="3" s="1"/>
  <c r="N92" i="3"/>
  <c r="T92" i="3" s="1"/>
  <c r="L92" i="3"/>
  <c r="K92" i="3"/>
  <c r="J92" i="3"/>
  <c r="I92" i="3"/>
  <c r="H92" i="3"/>
  <c r="G92" i="3"/>
  <c r="F92" i="3"/>
  <c r="D92" i="3"/>
  <c r="A92" i="3"/>
  <c r="S91" i="3"/>
  <c r="Y91" i="3" s="1"/>
  <c r="R91" i="3"/>
  <c r="X91" i="3" s="1"/>
  <c r="Q91" i="3"/>
  <c r="W91" i="3" s="1"/>
  <c r="P91" i="3"/>
  <c r="V91" i="3" s="1"/>
  <c r="O91" i="3"/>
  <c r="U91" i="3" s="1"/>
  <c r="N91" i="3"/>
  <c r="T91" i="3" s="1"/>
  <c r="L91" i="3"/>
  <c r="K91" i="3"/>
  <c r="J91" i="3"/>
  <c r="I91" i="3"/>
  <c r="H91" i="3"/>
  <c r="G91" i="3"/>
  <c r="F91" i="3"/>
  <c r="D91" i="3"/>
  <c r="A91" i="3"/>
  <c r="S90" i="3"/>
  <c r="Y90" i="3" s="1"/>
  <c r="R90" i="3"/>
  <c r="X90" i="3" s="1"/>
  <c r="Q90" i="3"/>
  <c r="W90" i="3" s="1"/>
  <c r="P90" i="3"/>
  <c r="V90" i="3" s="1"/>
  <c r="O90" i="3"/>
  <c r="U90" i="3" s="1"/>
  <c r="N90" i="3"/>
  <c r="T90" i="3" s="1"/>
  <c r="L90" i="3"/>
  <c r="K90" i="3"/>
  <c r="J90" i="3"/>
  <c r="I90" i="3"/>
  <c r="H90" i="3"/>
  <c r="G90" i="3"/>
  <c r="F90" i="3"/>
  <c r="D90" i="3"/>
  <c r="A90" i="3"/>
  <c r="S89" i="3"/>
  <c r="Y89" i="3" s="1"/>
  <c r="R89" i="3"/>
  <c r="X89" i="3" s="1"/>
  <c r="Q89" i="3"/>
  <c r="W89" i="3" s="1"/>
  <c r="P89" i="3"/>
  <c r="V89" i="3" s="1"/>
  <c r="O89" i="3"/>
  <c r="U89" i="3" s="1"/>
  <c r="N89" i="3"/>
  <c r="T89" i="3" s="1"/>
  <c r="L89" i="3"/>
  <c r="K89" i="3"/>
  <c r="J89" i="3"/>
  <c r="I89" i="3"/>
  <c r="H89" i="3"/>
  <c r="G89" i="3"/>
  <c r="F89" i="3"/>
  <c r="D89" i="3"/>
  <c r="A89" i="3"/>
  <c r="S88" i="3"/>
  <c r="Y88" i="3" s="1"/>
  <c r="R88" i="3"/>
  <c r="X88" i="3" s="1"/>
  <c r="Q88" i="3"/>
  <c r="W88" i="3" s="1"/>
  <c r="P88" i="3"/>
  <c r="V88" i="3" s="1"/>
  <c r="O88" i="3"/>
  <c r="U88" i="3" s="1"/>
  <c r="N88" i="3"/>
  <c r="T88" i="3" s="1"/>
  <c r="L88" i="3"/>
  <c r="K88" i="3"/>
  <c r="J88" i="3"/>
  <c r="I88" i="3"/>
  <c r="H88" i="3"/>
  <c r="G88" i="3"/>
  <c r="F88" i="3"/>
  <c r="D88" i="3"/>
  <c r="A88" i="3"/>
  <c r="S87" i="3"/>
  <c r="Y87" i="3" s="1"/>
  <c r="R87" i="3"/>
  <c r="X87" i="3" s="1"/>
  <c r="Q87" i="3"/>
  <c r="W87" i="3" s="1"/>
  <c r="P87" i="3"/>
  <c r="V87" i="3" s="1"/>
  <c r="O87" i="3"/>
  <c r="U87" i="3" s="1"/>
  <c r="N87" i="3"/>
  <c r="T87" i="3" s="1"/>
  <c r="L87" i="3"/>
  <c r="K87" i="3"/>
  <c r="J87" i="3"/>
  <c r="I87" i="3"/>
  <c r="H87" i="3"/>
  <c r="G87" i="3"/>
  <c r="F87" i="3"/>
  <c r="D87" i="3"/>
  <c r="A87" i="3"/>
  <c r="S86" i="3"/>
  <c r="Y86" i="3" s="1"/>
  <c r="R86" i="3"/>
  <c r="X86" i="3" s="1"/>
  <c r="Q86" i="3"/>
  <c r="W86" i="3" s="1"/>
  <c r="P86" i="3"/>
  <c r="V86" i="3" s="1"/>
  <c r="O86" i="3"/>
  <c r="U86" i="3" s="1"/>
  <c r="N86" i="3"/>
  <c r="T86" i="3" s="1"/>
  <c r="L86" i="3"/>
  <c r="K86" i="3"/>
  <c r="J86" i="3"/>
  <c r="I86" i="3"/>
  <c r="H86" i="3"/>
  <c r="G86" i="3"/>
  <c r="F86" i="3"/>
  <c r="D86" i="3"/>
  <c r="A86" i="3"/>
  <c r="S85" i="3"/>
  <c r="Y85" i="3" s="1"/>
  <c r="R85" i="3"/>
  <c r="X85" i="3" s="1"/>
  <c r="Q85" i="3"/>
  <c r="W85" i="3" s="1"/>
  <c r="P85" i="3"/>
  <c r="V85" i="3" s="1"/>
  <c r="O85" i="3"/>
  <c r="U85" i="3" s="1"/>
  <c r="N85" i="3"/>
  <c r="T85" i="3" s="1"/>
  <c r="L85" i="3"/>
  <c r="K85" i="3"/>
  <c r="J85" i="3"/>
  <c r="I85" i="3"/>
  <c r="H85" i="3"/>
  <c r="G85" i="3"/>
  <c r="F85" i="3"/>
  <c r="D85" i="3"/>
  <c r="A85" i="3"/>
  <c r="S84" i="3"/>
  <c r="Y84" i="3" s="1"/>
  <c r="R84" i="3"/>
  <c r="X84" i="3" s="1"/>
  <c r="Q84" i="3"/>
  <c r="W84" i="3" s="1"/>
  <c r="P84" i="3"/>
  <c r="V84" i="3" s="1"/>
  <c r="O84" i="3"/>
  <c r="U84" i="3" s="1"/>
  <c r="N84" i="3"/>
  <c r="T84" i="3" s="1"/>
  <c r="L84" i="3"/>
  <c r="K84" i="3"/>
  <c r="J84" i="3"/>
  <c r="I84" i="3"/>
  <c r="H84" i="3"/>
  <c r="G84" i="3"/>
  <c r="F84" i="3"/>
  <c r="D84" i="3"/>
  <c r="A84" i="3"/>
  <c r="S83" i="3"/>
  <c r="Y83" i="3" s="1"/>
  <c r="R83" i="3"/>
  <c r="X83" i="3" s="1"/>
  <c r="Q83" i="3"/>
  <c r="W83" i="3" s="1"/>
  <c r="P83" i="3"/>
  <c r="V83" i="3" s="1"/>
  <c r="O83" i="3"/>
  <c r="U83" i="3" s="1"/>
  <c r="N83" i="3"/>
  <c r="T83" i="3" s="1"/>
  <c r="L83" i="3"/>
  <c r="K83" i="3"/>
  <c r="J83" i="3"/>
  <c r="I83" i="3"/>
  <c r="H83" i="3"/>
  <c r="G83" i="3"/>
  <c r="F83" i="3"/>
  <c r="D83" i="3"/>
  <c r="A83" i="3"/>
  <c r="S82" i="3"/>
  <c r="Y82" i="3" s="1"/>
  <c r="R82" i="3"/>
  <c r="X82" i="3" s="1"/>
  <c r="Q82" i="3"/>
  <c r="W82" i="3" s="1"/>
  <c r="P82" i="3"/>
  <c r="V82" i="3" s="1"/>
  <c r="O82" i="3"/>
  <c r="U82" i="3" s="1"/>
  <c r="N82" i="3"/>
  <c r="T82" i="3" s="1"/>
  <c r="L82" i="3"/>
  <c r="K82" i="3"/>
  <c r="J82" i="3"/>
  <c r="I82" i="3"/>
  <c r="H82" i="3"/>
  <c r="G82" i="3"/>
  <c r="F82" i="3"/>
  <c r="D82" i="3"/>
  <c r="A82" i="3"/>
  <c r="S81" i="3"/>
  <c r="Y81" i="3" s="1"/>
  <c r="R81" i="3"/>
  <c r="X81" i="3" s="1"/>
  <c r="Q81" i="3"/>
  <c r="W81" i="3" s="1"/>
  <c r="P81" i="3"/>
  <c r="V81" i="3" s="1"/>
  <c r="O81" i="3"/>
  <c r="U81" i="3" s="1"/>
  <c r="N81" i="3"/>
  <c r="T81" i="3" s="1"/>
  <c r="L81" i="3"/>
  <c r="K81" i="3"/>
  <c r="J81" i="3"/>
  <c r="I81" i="3"/>
  <c r="H81" i="3"/>
  <c r="G81" i="3"/>
  <c r="F81" i="3"/>
  <c r="D81" i="3"/>
  <c r="A81" i="3"/>
  <c r="S80" i="3"/>
  <c r="Y80" i="3" s="1"/>
  <c r="R80" i="3"/>
  <c r="X80" i="3" s="1"/>
  <c r="Q80" i="3"/>
  <c r="W80" i="3" s="1"/>
  <c r="P80" i="3"/>
  <c r="V80" i="3" s="1"/>
  <c r="O80" i="3"/>
  <c r="U80" i="3" s="1"/>
  <c r="N80" i="3"/>
  <c r="T80" i="3" s="1"/>
  <c r="L80" i="3"/>
  <c r="K80" i="3"/>
  <c r="J80" i="3"/>
  <c r="I80" i="3"/>
  <c r="H80" i="3"/>
  <c r="G80" i="3"/>
  <c r="F80" i="3"/>
  <c r="D80" i="3"/>
  <c r="A80" i="3"/>
  <c r="S79" i="3"/>
  <c r="Y79" i="3" s="1"/>
  <c r="R79" i="3"/>
  <c r="X79" i="3" s="1"/>
  <c r="Q79" i="3"/>
  <c r="W79" i="3" s="1"/>
  <c r="P79" i="3"/>
  <c r="V79" i="3" s="1"/>
  <c r="O79" i="3"/>
  <c r="U79" i="3" s="1"/>
  <c r="N79" i="3"/>
  <c r="T79" i="3" s="1"/>
  <c r="L79" i="3"/>
  <c r="K79" i="3"/>
  <c r="J79" i="3"/>
  <c r="I79" i="3"/>
  <c r="H79" i="3"/>
  <c r="G79" i="3"/>
  <c r="F79" i="3"/>
  <c r="D79" i="3"/>
  <c r="A79" i="3"/>
  <c r="S78" i="3"/>
  <c r="Y78" i="3" s="1"/>
  <c r="R78" i="3"/>
  <c r="X78" i="3" s="1"/>
  <c r="Q78" i="3"/>
  <c r="W78" i="3" s="1"/>
  <c r="P78" i="3"/>
  <c r="V78" i="3" s="1"/>
  <c r="O78" i="3"/>
  <c r="U78" i="3" s="1"/>
  <c r="N78" i="3"/>
  <c r="T78" i="3" s="1"/>
  <c r="L78" i="3"/>
  <c r="K78" i="3"/>
  <c r="J78" i="3"/>
  <c r="I78" i="3"/>
  <c r="H78" i="3"/>
  <c r="G78" i="3"/>
  <c r="F78" i="3"/>
  <c r="D78" i="3"/>
  <c r="A78" i="3"/>
  <c r="S77" i="3"/>
  <c r="Y77" i="3" s="1"/>
  <c r="R77" i="3"/>
  <c r="X77" i="3" s="1"/>
  <c r="Q77" i="3"/>
  <c r="W77" i="3" s="1"/>
  <c r="P77" i="3"/>
  <c r="V77" i="3" s="1"/>
  <c r="O77" i="3"/>
  <c r="U77" i="3" s="1"/>
  <c r="N77" i="3"/>
  <c r="T77" i="3" s="1"/>
  <c r="L77" i="3"/>
  <c r="K77" i="3"/>
  <c r="J77" i="3"/>
  <c r="I77" i="3"/>
  <c r="H77" i="3"/>
  <c r="G77" i="3"/>
  <c r="F77" i="3"/>
  <c r="D77" i="3"/>
  <c r="A77" i="3"/>
  <c r="S76" i="3"/>
  <c r="Y76" i="3" s="1"/>
  <c r="R76" i="3"/>
  <c r="X76" i="3" s="1"/>
  <c r="Q76" i="3"/>
  <c r="W76" i="3" s="1"/>
  <c r="P76" i="3"/>
  <c r="V76" i="3" s="1"/>
  <c r="O76" i="3"/>
  <c r="U76" i="3" s="1"/>
  <c r="N76" i="3"/>
  <c r="T76" i="3" s="1"/>
  <c r="L76" i="3"/>
  <c r="K76" i="3"/>
  <c r="J76" i="3"/>
  <c r="I76" i="3"/>
  <c r="H76" i="3"/>
  <c r="G76" i="3"/>
  <c r="F76" i="3"/>
  <c r="D76" i="3"/>
  <c r="A76" i="3"/>
  <c r="S75" i="3"/>
  <c r="Y75" i="3" s="1"/>
  <c r="R75" i="3"/>
  <c r="X75" i="3" s="1"/>
  <c r="Q75" i="3"/>
  <c r="W75" i="3" s="1"/>
  <c r="P75" i="3"/>
  <c r="V75" i="3" s="1"/>
  <c r="O75" i="3"/>
  <c r="U75" i="3" s="1"/>
  <c r="N75" i="3"/>
  <c r="T75" i="3" s="1"/>
  <c r="L75" i="3"/>
  <c r="K75" i="3"/>
  <c r="J75" i="3"/>
  <c r="I75" i="3"/>
  <c r="H75" i="3"/>
  <c r="G75" i="3"/>
  <c r="F75" i="3"/>
  <c r="D75" i="3"/>
  <c r="A75" i="3"/>
  <c r="S74" i="3"/>
  <c r="Y74" i="3" s="1"/>
  <c r="R74" i="3"/>
  <c r="X74" i="3" s="1"/>
  <c r="Q74" i="3"/>
  <c r="W74" i="3" s="1"/>
  <c r="P74" i="3"/>
  <c r="V74" i="3" s="1"/>
  <c r="O74" i="3"/>
  <c r="U74" i="3" s="1"/>
  <c r="N74" i="3"/>
  <c r="T74" i="3" s="1"/>
  <c r="L74" i="3"/>
  <c r="K74" i="3"/>
  <c r="J74" i="3"/>
  <c r="I74" i="3"/>
  <c r="H74" i="3"/>
  <c r="G74" i="3"/>
  <c r="F74" i="3"/>
  <c r="D74" i="3"/>
  <c r="A74" i="3"/>
  <c r="S73" i="3"/>
  <c r="Y73" i="3" s="1"/>
  <c r="R73" i="3"/>
  <c r="X73" i="3" s="1"/>
  <c r="Q73" i="3"/>
  <c r="W73" i="3" s="1"/>
  <c r="P73" i="3"/>
  <c r="V73" i="3" s="1"/>
  <c r="O73" i="3"/>
  <c r="U73" i="3" s="1"/>
  <c r="N73" i="3"/>
  <c r="T73" i="3" s="1"/>
  <c r="L73" i="3"/>
  <c r="K73" i="3"/>
  <c r="J73" i="3"/>
  <c r="I73" i="3"/>
  <c r="H73" i="3"/>
  <c r="G73" i="3"/>
  <c r="F73" i="3"/>
  <c r="D73" i="3"/>
  <c r="A73" i="3"/>
  <c r="S72" i="3"/>
  <c r="Y72" i="3" s="1"/>
  <c r="R72" i="3"/>
  <c r="X72" i="3" s="1"/>
  <c r="Q72" i="3"/>
  <c r="W72" i="3" s="1"/>
  <c r="P72" i="3"/>
  <c r="V72" i="3" s="1"/>
  <c r="O72" i="3"/>
  <c r="U72" i="3" s="1"/>
  <c r="N72" i="3"/>
  <c r="T72" i="3" s="1"/>
  <c r="L72" i="3"/>
  <c r="K72" i="3"/>
  <c r="J72" i="3"/>
  <c r="I72" i="3"/>
  <c r="H72" i="3"/>
  <c r="G72" i="3"/>
  <c r="F72" i="3"/>
  <c r="D72" i="3"/>
  <c r="A72" i="3"/>
  <c r="S71" i="3"/>
  <c r="Y71" i="3" s="1"/>
  <c r="R71" i="3"/>
  <c r="X71" i="3" s="1"/>
  <c r="Q71" i="3"/>
  <c r="W71" i="3" s="1"/>
  <c r="P71" i="3"/>
  <c r="V71" i="3" s="1"/>
  <c r="O71" i="3"/>
  <c r="U71" i="3" s="1"/>
  <c r="N71" i="3"/>
  <c r="T71" i="3" s="1"/>
  <c r="L71" i="3"/>
  <c r="K71" i="3"/>
  <c r="J71" i="3"/>
  <c r="I71" i="3"/>
  <c r="H71" i="3"/>
  <c r="G71" i="3"/>
  <c r="F71" i="3"/>
  <c r="D71" i="3"/>
  <c r="A71" i="3"/>
  <c r="S70" i="3"/>
  <c r="Y70" i="3" s="1"/>
  <c r="R70" i="3"/>
  <c r="X70" i="3" s="1"/>
  <c r="Q70" i="3"/>
  <c r="W70" i="3" s="1"/>
  <c r="P70" i="3"/>
  <c r="V70" i="3" s="1"/>
  <c r="O70" i="3"/>
  <c r="U70" i="3" s="1"/>
  <c r="N70" i="3"/>
  <c r="T70" i="3" s="1"/>
  <c r="L70" i="3"/>
  <c r="K70" i="3"/>
  <c r="J70" i="3"/>
  <c r="I70" i="3"/>
  <c r="H70" i="3"/>
  <c r="G70" i="3"/>
  <c r="F70" i="3"/>
  <c r="D70" i="3"/>
  <c r="A70" i="3"/>
  <c r="S69" i="3"/>
  <c r="Y69" i="3" s="1"/>
  <c r="R69" i="3"/>
  <c r="X69" i="3" s="1"/>
  <c r="Q69" i="3"/>
  <c r="W69" i="3" s="1"/>
  <c r="P69" i="3"/>
  <c r="V69" i="3" s="1"/>
  <c r="O69" i="3"/>
  <c r="U69" i="3" s="1"/>
  <c r="N69" i="3"/>
  <c r="T69" i="3" s="1"/>
  <c r="L69" i="3"/>
  <c r="K69" i="3"/>
  <c r="J69" i="3"/>
  <c r="I69" i="3"/>
  <c r="H69" i="3"/>
  <c r="G69" i="3"/>
  <c r="F69" i="3"/>
  <c r="D69" i="3"/>
  <c r="A69" i="3"/>
  <c r="S68" i="3"/>
  <c r="Y68" i="3" s="1"/>
  <c r="R68" i="3"/>
  <c r="X68" i="3" s="1"/>
  <c r="Q68" i="3"/>
  <c r="W68" i="3" s="1"/>
  <c r="P68" i="3"/>
  <c r="V68" i="3" s="1"/>
  <c r="O68" i="3"/>
  <c r="U68" i="3" s="1"/>
  <c r="N68" i="3"/>
  <c r="T68" i="3" s="1"/>
  <c r="L68" i="3"/>
  <c r="K68" i="3"/>
  <c r="J68" i="3"/>
  <c r="I68" i="3"/>
  <c r="H68" i="3"/>
  <c r="G68" i="3"/>
  <c r="F68" i="3"/>
  <c r="D68" i="3"/>
  <c r="A68" i="3"/>
  <c r="S67" i="3"/>
  <c r="Y67" i="3" s="1"/>
  <c r="R67" i="3"/>
  <c r="X67" i="3" s="1"/>
  <c r="Q67" i="3"/>
  <c r="W67" i="3" s="1"/>
  <c r="P67" i="3"/>
  <c r="V67" i="3" s="1"/>
  <c r="O67" i="3"/>
  <c r="U67" i="3" s="1"/>
  <c r="N67" i="3"/>
  <c r="T67" i="3" s="1"/>
  <c r="L67" i="3"/>
  <c r="K67" i="3"/>
  <c r="J67" i="3"/>
  <c r="I67" i="3"/>
  <c r="H67" i="3"/>
  <c r="G67" i="3"/>
  <c r="F67" i="3"/>
  <c r="D67" i="3"/>
  <c r="A67" i="3"/>
  <c r="S66" i="3"/>
  <c r="Y66" i="3" s="1"/>
  <c r="R66" i="3"/>
  <c r="X66" i="3" s="1"/>
  <c r="Q66" i="3"/>
  <c r="W66" i="3" s="1"/>
  <c r="P66" i="3"/>
  <c r="V66" i="3" s="1"/>
  <c r="O66" i="3"/>
  <c r="U66" i="3" s="1"/>
  <c r="N66" i="3"/>
  <c r="T66" i="3" s="1"/>
  <c r="L66" i="3"/>
  <c r="K66" i="3"/>
  <c r="J66" i="3"/>
  <c r="I66" i="3"/>
  <c r="H66" i="3"/>
  <c r="G66" i="3"/>
  <c r="F66" i="3"/>
  <c r="D66" i="3"/>
  <c r="A66" i="3"/>
  <c r="S65" i="3"/>
  <c r="Y65" i="3" s="1"/>
  <c r="R65" i="3"/>
  <c r="X65" i="3" s="1"/>
  <c r="Q65" i="3"/>
  <c r="W65" i="3" s="1"/>
  <c r="P65" i="3"/>
  <c r="V65" i="3" s="1"/>
  <c r="O65" i="3"/>
  <c r="U65" i="3" s="1"/>
  <c r="N65" i="3"/>
  <c r="T65" i="3" s="1"/>
  <c r="L65" i="3"/>
  <c r="K65" i="3"/>
  <c r="J65" i="3"/>
  <c r="I65" i="3"/>
  <c r="H65" i="3"/>
  <c r="G65" i="3"/>
  <c r="F65" i="3"/>
  <c r="D65" i="3"/>
  <c r="A65" i="3"/>
  <c r="S64" i="3"/>
  <c r="Y64" i="3" s="1"/>
  <c r="R64" i="3"/>
  <c r="X64" i="3" s="1"/>
  <c r="Q64" i="3"/>
  <c r="W64" i="3" s="1"/>
  <c r="P64" i="3"/>
  <c r="V64" i="3" s="1"/>
  <c r="O64" i="3"/>
  <c r="U64" i="3" s="1"/>
  <c r="N64" i="3"/>
  <c r="T64" i="3" s="1"/>
  <c r="L64" i="3"/>
  <c r="K64" i="3"/>
  <c r="J64" i="3"/>
  <c r="I64" i="3"/>
  <c r="H64" i="3"/>
  <c r="G64" i="3"/>
  <c r="F64" i="3"/>
  <c r="D64" i="3"/>
  <c r="A64" i="3"/>
  <c r="S63" i="3"/>
  <c r="Y63" i="3" s="1"/>
  <c r="R63" i="3"/>
  <c r="X63" i="3" s="1"/>
  <c r="Q63" i="3"/>
  <c r="W63" i="3" s="1"/>
  <c r="P63" i="3"/>
  <c r="V63" i="3" s="1"/>
  <c r="O63" i="3"/>
  <c r="U63" i="3" s="1"/>
  <c r="N63" i="3"/>
  <c r="T63" i="3" s="1"/>
  <c r="L63" i="3"/>
  <c r="K63" i="3"/>
  <c r="J63" i="3"/>
  <c r="I63" i="3"/>
  <c r="H63" i="3"/>
  <c r="G63" i="3"/>
  <c r="F63" i="3"/>
  <c r="D63" i="3"/>
  <c r="A63" i="3"/>
  <c r="S62" i="3"/>
  <c r="Y62" i="3" s="1"/>
  <c r="R62" i="3"/>
  <c r="X62" i="3" s="1"/>
  <c r="Q62" i="3"/>
  <c r="W62" i="3" s="1"/>
  <c r="P62" i="3"/>
  <c r="V62" i="3" s="1"/>
  <c r="O62" i="3"/>
  <c r="U62" i="3" s="1"/>
  <c r="N62" i="3"/>
  <c r="T62" i="3" s="1"/>
  <c r="L62" i="3"/>
  <c r="K62" i="3"/>
  <c r="J62" i="3"/>
  <c r="I62" i="3"/>
  <c r="H62" i="3"/>
  <c r="G62" i="3"/>
  <c r="F62" i="3"/>
  <c r="D62" i="3"/>
  <c r="A62" i="3"/>
  <c r="S61" i="3"/>
  <c r="Y61" i="3" s="1"/>
  <c r="R61" i="3"/>
  <c r="X61" i="3" s="1"/>
  <c r="Q61" i="3"/>
  <c r="W61" i="3" s="1"/>
  <c r="P61" i="3"/>
  <c r="V61" i="3" s="1"/>
  <c r="O61" i="3"/>
  <c r="U61" i="3" s="1"/>
  <c r="N61" i="3"/>
  <c r="T61" i="3" s="1"/>
  <c r="L61" i="3"/>
  <c r="K61" i="3"/>
  <c r="J61" i="3"/>
  <c r="I61" i="3"/>
  <c r="H61" i="3"/>
  <c r="G61" i="3"/>
  <c r="F61" i="3"/>
  <c r="D61" i="3"/>
  <c r="A61" i="3"/>
  <c r="S60" i="3"/>
  <c r="Y60" i="3" s="1"/>
  <c r="R60" i="3"/>
  <c r="X60" i="3" s="1"/>
  <c r="Q60" i="3"/>
  <c r="W60" i="3" s="1"/>
  <c r="P60" i="3"/>
  <c r="V60" i="3" s="1"/>
  <c r="O60" i="3"/>
  <c r="U60" i="3" s="1"/>
  <c r="N60" i="3"/>
  <c r="T60" i="3" s="1"/>
  <c r="L60" i="3"/>
  <c r="K60" i="3"/>
  <c r="J60" i="3"/>
  <c r="I60" i="3"/>
  <c r="H60" i="3"/>
  <c r="G60" i="3"/>
  <c r="F60" i="3"/>
  <c r="D60" i="3"/>
  <c r="A60" i="3"/>
  <c r="S59" i="3"/>
  <c r="Y59" i="3" s="1"/>
  <c r="R59" i="3"/>
  <c r="X59" i="3" s="1"/>
  <c r="Q59" i="3"/>
  <c r="W59" i="3" s="1"/>
  <c r="P59" i="3"/>
  <c r="V59" i="3" s="1"/>
  <c r="O59" i="3"/>
  <c r="U59" i="3" s="1"/>
  <c r="N59" i="3"/>
  <c r="T59" i="3" s="1"/>
  <c r="L59" i="3"/>
  <c r="K59" i="3"/>
  <c r="J59" i="3"/>
  <c r="I59" i="3"/>
  <c r="H59" i="3"/>
  <c r="G59" i="3"/>
  <c r="F59" i="3"/>
  <c r="D59" i="3"/>
  <c r="A59" i="3"/>
  <c r="S58" i="3"/>
  <c r="Y58" i="3" s="1"/>
  <c r="R58" i="3"/>
  <c r="X58" i="3" s="1"/>
  <c r="Q58" i="3"/>
  <c r="W58" i="3" s="1"/>
  <c r="P58" i="3"/>
  <c r="V58" i="3" s="1"/>
  <c r="O58" i="3"/>
  <c r="U58" i="3" s="1"/>
  <c r="N58" i="3"/>
  <c r="T58" i="3" s="1"/>
  <c r="L58" i="3"/>
  <c r="K58" i="3"/>
  <c r="J58" i="3"/>
  <c r="I58" i="3"/>
  <c r="H58" i="3"/>
  <c r="G58" i="3"/>
  <c r="F58" i="3"/>
  <c r="D58" i="3"/>
  <c r="A58" i="3"/>
  <c r="S57" i="3"/>
  <c r="Y57" i="3" s="1"/>
  <c r="R57" i="3"/>
  <c r="X57" i="3" s="1"/>
  <c r="Q57" i="3"/>
  <c r="W57" i="3" s="1"/>
  <c r="P57" i="3"/>
  <c r="V57" i="3" s="1"/>
  <c r="O57" i="3"/>
  <c r="U57" i="3" s="1"/>
  <c r="N57" i="3"/>
  <c r="T57" i="3" s="1"/>
  <c r="L57" i="3"/>
  <c r="K57" i="3"/>
  <c r="J57" i="3"/>
  <c r="I57" i="3"/>
  <c r="H57" i="3"/>
  <c r="G57" i="3"/>
  <c r="F57" i="3"/>
  <c r="D57" i="3"/>
  <c r="A57" i="3"/>
  <c r="S56" i="3"/>
  <c r="Y56" i="3" s="1"/>
  <c r="R56" i="3"/>
  <c r="X56" i="3" s="1"/>
  <c r="Q56" i="3"/>
  <c r="W56" i="3" s="1"/>
  <c r="P56" i="3"/>
  <c r="V56" i="3" s="1"/>
  <c r="O56" i="3"/>
  <c r="U56" i="3" s="1"/>
  <c r="N56" i="3"/>
  <c r="T56" i="3" s="1"/>
  <c r="L56" i="3"/>
  <c r="K56" i="3"/>
  <c r="J56" i="3"/>
  <c r="I56" i="3"/>
  <c r="H56" i="3"/>
  <c r="G56" i="3"/>
  <c r="F56" i="3"/>
  <c r="D56" i="3"/>
  <c r="A56" i="3"/>
  <c r="S55" i="3"/>
  <c r="Y55" i="3" s="1"/>
  <c r="R55" i="3"/>
  <c r="X55" i="3" s="1"/>
  <c r="Q55" i="3"/>
  <c r="W55" i="3" s="1"/>
  <c r="P55" i="3"/>
  <c r="V55" i="3" s="1"/>
  <c r="O55" i="3"/>
  <c r="U55" i="3" s="1"/>
  <c r="N55" i="3"/>
  <c r="T55" i="3" s="1"/>
  <c r="L55" i="3"/>
  <c r="K55" i="3"/>
  <c r="J55" i="3"/>
  <c r="I55" i="3"/>
  <c r="H55" i="3"/>
  <c r="G55" i="3"/>
  <c r="F55" i="3"/>
  <c r="D55" i="3"/>
  <c r="A55" i="3"/>
  <c r="S54" i="3"/>
  <c r="Y54" i="3" s="1"/>
  <c r="R54" i="3"/>
  <c r="X54" i="3" s="1"/>
  <c r="Q54" i="3"/>
  <c r="W54" i="3" s="1"/>
  <c r="P54" i="3"/>
  <c r="V54" i="3" s="1"/>
  <c r="O54" i="3"/>
  <c r="U54" i="3" s="1"/>
  <c r="N54" i="3"/>
  <c r="T54" i="3" s="1"/>
  <c r="L54" i="3"/>
  <c r="K54" i="3"/>
  <c r="J54" i="3"/>
  <c r="I54" i="3"/>
  <c r="H54" i="3"/>
  <c r="G54" i="3"/>
  <c r="F54" i="3"/>
  <c r="D54" i="3"/>
  <c r="A54" i="3"/>
  <c r="S53" i="3"/>
  <c r="Y53" i="3" s="1"/>
  <c r="R53" i="3"/>
  <c r="X53" i="3" s="1"/>
  <c r="Q53" i="3"/>
  <c r="W53" i="3" s="1"/>
  <c r="P53" i="3"/>
  <c r="V53" i="3" s="1"/>
  <c r="O53" i="3"/>
  <c r="U53" i="3" s="1"/>
  <c r="N53" i="3"/>
  <c r="T53" i="3" s="1"/>
  <c r="L53" i="3"/>
  <c r="K53" i="3"/>
  <c r="J53" i="3"/>
  <c r="I53" i="3"/>
  <c r="H53" i="3"/>
  <c r="G53" i="3"/>
  <c r="F53" i="3"/>
  <c r="D53" i="3"/>
  <c r="A53" i="3"/>
  <c r="S52" i="3"/>
  <c r="Y52" i="3" s="1"/>
  <c r="R52" i="3"/>
  <c r="X52" i="3" s="1"/>
  <c r="Q52" i="3"/>
  <c r="W52" i="3" s="1"/>
  <c r="P52" i="3"/>
  <c r="V52" i="3" s="1"/>
  <c r="O52" i="3"/>
  <c r="U52" i="3" s="1"/>
  <c r="N52" i="3"/>
  <c r="T52" i="3" s="1"/>
  <c r="L52" i="3"/>
  <c r="K52" i="3"/>
  <c r="J52" i="3"/>
  <c r="I52" i="3"/>
  <c r="H52" i="3"/>
  <c r="G52" i="3"/>
  <c r="F52" i="3"/>
  <c r="D52" i="3"/>
  <c r="A52" i="3"/>
  <c r="S51" i="3"/>
  <c r="Y51" i="3" s="1"/>
  <c r="R51" i="3"/>
  <c r="X51" i="3" s="1"/>
  <c r="Q51" i="3"/>
  <c r="W51" i="3" s="1"/>
  <c r="P51" i="3"/>
  <c r="V51" i="3" s="1"/>
  <c r="O51" i="3"/>
  <c r="U51" i="3" s="1"/>
  <c r="N51" i="3"/>
  <c r="T51" i="3" s="1"/>
  <c r="L51" i="3"/>
  <c r="K51" i="3"/>
  <c r="J51" i="3"/>
  <c r="I51" i="3"/>
  <c r="H51" i="3"/>
  <c r="G51" i="3"/>
  <c r="F51" i="3"/>
  <c r="D51" i="3"/>
  <c r="A51" i="3"/>
  <c r="S50" i="3"/>
  <c r="Y50" i="3" s="1"/>
  <c r="R50" i="3"/>
  <c r="X50" i="3" s="1"/>
  <c r="Q50" i="3"/>
  <c r="W50" i="3" s="1"/>
  <c r="P50" i="3"/>
  <c r="V50" i="3" s="1"/>
  <c r="O50" i="3"/>
  <c r="U50" i="3" s="1"/>
  <c r="N50" i="3"/>
  <c r="T50" i="3" s="1"/>
  <c r="L50" i="3"/>
  <c r="K50" i="3"/>
  <c r="J50" i="3"/>
  <c r="I50" i="3"/>
  <c r="H50" i="3"/>
  <c r="G50" i="3"/>
  <c r="F50" i="3"/>
  <c r="D50" i="3"/>
  <c r="A50" i="3"/>
  <c r="S49" i="3"/>
  <c r="Y49" i="3" s="1"/>
  <c r="R49" i="3"/>
  <c r="X49" i="3" s="1"/>
  <c r="Q49" i="3"/>
  <c r="W49" i="3" s="1"/>
  <c r="P49" i="3"/>
  <c r="V49" i="3" s="1"/>
  <c r="O49" i="3"/>
  <c r="U49" i="3" s="1"/>
  <c r="N49" i="3"/>
  <c r="T49" i="3" s="1"/>
  <c r="L49" i="3"/>
  <c r="K49" i="3"/>
  <c r="J49" i="3"/>
  <c r="I49" i="3"/>
  <c r="H49" i="3"/>
  <c r="G49" i="3"/>
  <c r="F49" i="3"/>
  <c r="D49" i="3"/>
  <c r="A49" i="3"/>
  <c r="S48" i="3"/>
  <c r="Y48" i="3" s="1"/>
  <c r="R48" i="3"/>
  <c r="X48" i="3" s="1"/>
  <c r="Q48" i="3"/>
  <c r="W48" i="3" s="1"/>
  <c r="P48" i="3"/>
  <c r="V48" i="3" s="1"/>
  <c r="O48" i="3"/>
  <c r="U48" i="3" s="1"/>
  <c r="N48" i="3"/>
  <c r="T48" i="3" s="1"/>
  <c r="L48" i="3"/>
  <c r="K48" i="3"/>
  <c r="J48" i="3"/>
  <c r="I48" i="3"/>
  <c r="H48" i="3"/>
  <c r="G48" i="3"/>
  <c r="F48" i="3"/>
  <c r="D48" i="3"/>
  <c r="A48" i="3"/>
  <c r="S47" i="3"/>
  <c r="Y47" i="3" s="1"/>
  <c r="R47" i="3"/>
  <c r="X47" i="3" s="1"/>
  <c r="Q47" i="3"/>
  <c r="W47" i="3" s="1"/>
  <c r="P47" i="3"/>
  <c r="V47" i="3" s="1"/>
  <c r="O47" i="3"/>
  <c r="U47" i="3" s="1"/>
  <c r="N47" i="3"/>
  <c r="T47" i="3" s="1"/>
  <c r="L47" i="3"/>
  <c r="K47" i="3"/>
  <c r="J47" i="3"/>
  <c r="I47" i="3"/>
  <c r="H47" i="3"/>
  <c r="G47" i="3"/>
  <c r="F47" i="3"/>
  <c r="D47" i="3"/>
  <c r="A47" i="3"/>
  <c r="S46" i="3"/>
  <c r="Y46" i="3" s="1"/>
  <c r="R46" i="3"/>
  <c r="X46" i="3" s="1"/>
  <c r="Q46" i="3"/>
  <c r="W46" i="3" s="1"/>
  <c r="P46" i="3"/>
  <c r="V46" i="3" s="1"/>
  <c r="O46" i="3"/>
  <c r="U46" i="3" s="1"/>
  <c r="N46" i="3"/>
  <c r="T46" i="3" s="1"/>
  <c r="L46" i="3"/>
  <c r="K46" i="3"/>
  <c r="J46" i="3"/>
  <c r="I46" i="3"/>
  <c r="H46" i="3"/>
  <c r="G46" i="3"/>
  <c r="F46" i="3"/>
  <c r="D46" i="3"/>
  <c r="A46" i="3"/>
  <c r="S45" i="3"/>
  <c r="Y45" i="3" s="1"/>
  <c r="R45" i="3"/>
  <c r="X45" i="3" s="1"/>
  <c r="Q45" i="3"/>
  <c r="W45" i="3" s="1"/>
  <c r="P45" i="3"/>
  <c r="V45" i="3" s="1"/>
  <c r="O45" i="3"/>
  <c r="U45" i="3" s="1"/>
  <c r="N45" i="3"/>
  <c r="T45" i="3" s="1"/>
  <c r="L45" i="3"/>
  <c r="K45" i="3"/>
  <c r="J45" i="3"/>
  <c r="I45" i="3"/>
  <c r="H45" i="3"/>
  <c r="G45" i="3"/>
  <c r="F45" i="3"/>
  <c r="D45" i="3"/>
  <c r="A45" i="3"/>
  <c r="S44" i="3"/>
  <c r="Y44" i="3" s="1"/>
  <c r="R44" i="3"/>
  <c r="X44" i="3" s="1"/>
  <c r="Q44" i="3"/>
  <c r="W44" i="3" s="1"/>
  <c r="P44" i="3"/>
  <c r="V44" i="3" s="1"/>
  <c r="O44" i="3"/>
  <c r="U44" i="3" s="1"/>
  <c r="N44" i="3"/>
  <c r="T44" i="3" s="1"/>
  <c r="L44" i="3"/>
  <c r="K44" i="3"/>
  <c r="J44" i="3"/>
  <c r="I44" i="3"/>
  <c r="H44" i="3"/>
  <c r="G44" i="3"/>
  <c r="F44" i="3"/>
  <c r="D44" i="3"/>
  <c r="A44" i="3"/>
  <c r="S43" i="3"/>
  <c r="Y43" i="3" s="1"/>
  <c r="R43" i="3"/>
  <c r="X43" i="3" s="1"/>
  <c r="Q43" i="3"/>
  <c r="W43" i="3" s="1"/>
  <c r="P43" i="3"/>
  <c r="V43" i="3" s="1"/>
  <c r="O43" i="3"/>
  <c r="U43" i="3" s="1"/>
  <c r="N43" i="3"/>
  <c r="T43" i="3" s="1"/>
  <c r="L43" i="3"/>
  <c r="K43" i="3"/>
  <c r="J43" i="3"/>
  <c r="I43" i="3"/>
  <c r="H43" i="3"/>
  <c r="G43" i="3"/>
  <c r="F43" i="3"/>
  <c r="D43" i="3"/>
  <c r="A43" i="3"/>
  <c r="S42" i="3"/>
  <c r="Y42" i="3" s="1"/>
  <c r="R42" i="3"/>
  <c r="X42" i="3" s="1"/>
  <c r="Q42" i="3"/>
  <c r="W42" i="3" s="1"/>
  <c r="P42" i="3"/>
  <c r="V42" i="3" s="1"/>
  <c r="O42" i="3"/>
  <c r="U42" i="3" s="1"/>
  <c r="N42" i="3"/>
  <c r="T42" i="3" s="1"/>
  <c r="L42" i="3"/>
  <c r="K42" i="3"/>
  <c r="J42" i="3"/>
  <c r="I42" i="3"/>
  <c r="H42" i="3"/>
  <c r="G42" i="3"/>
  <c r="F42" i="3"/>
  <c r="D42" i="3"/>
  <c r="A42" i="3"/>
  <c r="S41" i="3"/>
  <c r="Y41" i="3" s="1"/>
  <c r="R41" i="3"/>
  <c r="X41" i="3" s="1"/>
  <c r="Q41" i="3"/>
  <c r="W41" i="3" s="1"/>
  <c r="P41" i="3"/>
  <c r="V41" i="3" s="1"/>
  <c r="O41" i="3"/>
  <c r="U41" i="3" s="1"/>
  <c r="N41" i="3"/>
  <c r="T41" i="3" s="1"/>
  <c r="L41" i="3"/>
  <c r="K41" i="3"/>
  <c r="J41" i="3"/>
  <c r="I41" i="3"/>
  <c r="H41" i="3"/>
  <c r="G41" i="3"/>
  <c r="F41" i="3"/>
  <c r="D41" i="3"/>
  <c r="A41" i="3"/>
  <c r="S40" i="3"/>
  <c r="Y40" i="3" s="1"/>
  <c r="R40" i="3"/>
  <c r="X40" i="3" s="1"/>
  <c r="Q40" i="3"/>
  <c r="W40" i="3" s="1"/>
  <c r="P40" i="3"/>
  <c r="V40" i="3" s="1"/>
  <c r="O40" i="3"/>
  <c r="U40" i="3" s="1"/>
  <c r="N40" i="3"/>
  <c r="T40" i="3" s="1"/>
  <c r="L40" i="3"/>
  <c r="K40" i="3"/>
  <c r="J40" i="3"/>
  <c r="I40" i="3"/>
  <c r="H40" i="3"/>
  <c r="G40" i="3"/>
  <c r="F40" i="3"/>
  <c r="D40" i="3"/>
  <c r="A40" i="3"/>
  <c r="S39" i="3"/>
  <c r="Y39" i="3" s="1"/>
  <c r="R39" i="3"/>
  <c r="X39" i="3" s="1"/>
  <c r="Q39" i="3"/>
  <c r="W39" i="3" s="1"/>
  <c r="P39" i="3"/>
  <c r="V39" i="3" s="1"/>
  <c r="O39" i="3"/>
  <c r="U39" i="3" s="1"/>
  <c r="N39" i="3"/>
  <c r="T39" i="3" s="1"/>
  <c r="L39" i="3"/>
  <c r="K39" i="3"/>
  <c r="J39" i="3"/>
  <c r="I39" i="3"/>
  <c r="H39" i="3"/>
  <c r="G39" i="3"/>
  <c r="F39" i="3"/>
  <c r="D39" i="3"/>
  <c r="A39" i="3"/>
  <c r="S38" i="3"/>
  <c r="Y38" i="3" s="1"/>
  <c r="R38" i="3"/>
  <c r="X38" i="3" s="1"/>
  <c r="Q38" i="3"/>
  <c r="W38" i="3" s="1"/>
  <c r="P38" i="3"/>
  <c r="V38" i="3" s="1"/>
  <c r="O38" i="3"/>
  <c r="U38" i="3" s="1"/>
  <c r="N38" i="3"/>
  <c r="T38" i="3" s="1"/>
  <c r="L38" i="3"/>
  <c r="K38" i="3"/>
  <c r="J38" i="3"/>
  <c r="I38" i="3"/>
  <c r="H38" i="3"/>
  <c r="G38" i="3"/>
  <c r="F38" i="3"/>
  <c r="D38" i="3"/>
  <c r="A38" i="3"/>
  <c r="S37" i="3"/>
  <c r="Y37" i="3" s="1"/>
  <c r="R37" i="3"/>
  <c r="X37" i="3" s="1"/>
  <c r="Q37" i="3"/>
  <c r="W37" i="3" s="1"/>
  <c r="P37" i="3"/>
  <c r="V37" i="3" s="1"/>
  <c r="O37" i="3"/>
  <c r="U37" i="3" s="1"/>
  <c r="N37" i="3"/>
  <c r="T37" i="3" s="1"/>
  <c r="L37" i="3"/>
  <c r="K37" i="3"/>
  <c r="J37" i="3"/>
  <c r="I37" i="3"/>
  <c r="H37" i="3"/>
  <c r="G37" i="3"/>
  <c r="F37" i="3"/>
  <c r="D37" i="3"/>
  <c r="A37" i="3"/>
  <c r="S36" i="3"/>
  <c r="Y36" i="3" s="1"/>
  <c r="R36" i="3"/>
  <c r="X36" i="3" s="1"/>
  <c r="Q36" i="3"/>
  <c r="W36" i="3" s="1"/>
  <c r="P36" i="3"/>
  <c r="V36" i="3" s="1"/>
  <c r="O36" i="3"/>
  <c r="U36" i="3" s="1"/>
  <c r="N36" i="3"/>
  <c r="T36" i="3" s="1"/>
  <c r="L36" i="3"/>
  <c r="K36" i="3"/>
  <c r="J36" i="3"/>
  <c r="I36" i="3"/>
  <c r="H36" i="3"/>
  <c r="G36" i="3"/>
  <c r="F36" i="3"/>
  <c r="D36" i="3"/>
  <c r="A36" i="3"/>
  <c r="S35" i="3"/>
  <c r="Y35" i="3" s="1"/>
  <c r="R35" i="3"/>
  <c r="X35" i="3" s="1"/>
  <c r="Q35" i="3"/>
  <c r="W35" i="3" s="1"/>
  <c r="P35" i="3"/>
  <c r="V35" i="3" s="1"/>
  <c r="O35" i="3"/>
  <c r="U35" i="3" s="1"/>
  <c r="N35" i="3"/>
  <c r="T35" i="3" s="1"/>
  <c r="L35" i="3"/>
  <c r="K35" i="3"/>
  <c r="J35" i="3"/>
  <c r="I35" i="3"/>
  <c r="H35" i="3"/>
  <c r="G35" i="3"/>
  <c r="F35" i="3"/>
  <c r="D35" i="3"/>
  <c r="A35" i="3"/>
  <c r="S34" i="3"/>
  <c r="Y34" i="3" s="1"/>
  <c r="R34" i="3"/>
  <c r="X34" i="3" s="1"/>
  <c r="Q34" i="3"/>
  <c r="W34" i="3" s="1"/>
  <c r="P34" i="3"/>
  <c r="V34" i="3" s="1"/>
  <c r="O34" i="3"/>
  <c r="U34" i="3" s="1"/>
  <c r="N34" i="3"/>
  <c r="T34" i="3" s="1"/>
  <c r="L34" i="3"/>
  <c r="K34" i="3"/>
  <c r="J34" i="3"/>
  <c r="I34" i="3"/>
  <c r="H34" i="3"/>
  <c r="G34" i="3"/>
  <c r="F34" i="3"/>
  <c r="D34" i="3"/>
  <c r="A34" i="3"/>
  <c r="S33" i="3"/>
  <c r="Y33" i="3" s="1"/>
  <c r="R33" i="3"/>
  <c r="X33" i="3" s="1"/>
  <c r="Q33" i="3"/>
  <c r="W33" i="3" s="1"/>
  <c r="P33" i="3"/>
  <c r="V33" i="3" s="1"/>
  <c r="O33" i="3"/>
  <c r="U33" i="3" s="1"/>
  <c r="N33" i="3"/>
  <c r="T33" i="3" s="1"/>
  <c r="L33" i="3"/>
  <c r="K33" i="3"/>
  <c r="J33" i="3"/>
  <c r="I33" i="3"/>
  <c r="H33" i="3"/>
  <c r="G33" i="3"/>
  <c r="F33" i="3"/>
  <c r="D33" i="3"/>
  <c r="A33" i="3"/>
  <c r="S32" i="3"/>
  <c r="Y32" i="3" s="1"/>
  <c r="R32" i="3"/>
  <c r="X32" i="3" s="1"/>
  <c r="Q32" i="3"/>
  <c r="W32" i="3" s="1"/>
  <c r="P32" i="3"/>
  <c r="V32" i="3" s="1"/>
  <c r="O32" i="3"/>
  <c r="U32" i="3" s="1"/>
  <c r="N32" i="3"/>
  <c r="T32" i="3" s="1"/>
  <c r="L32" i="3"/>
  <c r="K32" i="3"/>
  <c r="J32" i="3"/>
  <c r="I32" i="3"/>
  <c r="H32" i="3"/>
  <c r="G32" i="3"/>
  <c r="F32" i="3"/>
  <c r="D32" i="3"/>
  <c r="A32" i="3"/>
  <c r="S31" i="3"/>
  <c r="Y31" i="3" s="1"/>
  <c r="R31" i="3"/>
  <c r="X31" i="3" s="1"/>
  <c r="Q31" i="3"/>
  <c r="W31" i="3" s="1"/>
  <c r="P31" i="3"/>
  <c r="V31" i="3" s="1"/>
  <c r="O31" i="3"/>
  <c r="U31" i="3" s="1"/>
  <c r="N31" i="3"/>
  <c r="T31" i="3" s="1"/>
  <c r="L31" i="3"/>
  <c r="K31" i="3"/>
  <c r="J31" i="3"/>
  <c r="I31" i="3"/>
  <c r="H31" i="3"/>
  <c r="G31" i="3"/>
  <c r="F31" i="3"/>
  <c r="D31" i="3"/>
  <c r="A31" i="3"/>
  <c r="S30" i="3"/>
  <c r="Y30" i="3" s="1"/>
  <c r="R30" i="3"/>
  <c r="X30" i="3" s="1"/>
  <c r="Q30" i="3"/>
  <c r="W30" i="3" s="1"/>
  <c r="P30" i="3"/>
  <c r="V30" i="3" s="1"/>
  <c r="O30" i="3"/>
  <c r="U30" i="3" s="1"/>
  <c r="N30" i="3"/>
  <c r="T30" i="3" s="1"/>
  <c r="L30" i="3"/>
  <c r="K30" i="3"/>
  <c r="J30" i="3"/>
  <c r="I30" i="3"/>
  <c r="H30" i="3"/>
  <c r="G30" i="3"/>
  <c r="F30" i="3"/>
  <c r="D30" i="3"/>
  <c r="A30" i="3"/>
  <c r="S29" i="3"/>
  <c r="Y29" i="3" s="1"/>
  <c r="R29" i="3"/>
  <c r="X29" i="3" s="1"/>
  <c r="Q29" i="3"/>
  <c r="W29" i="3" s="1"/>
  <c r="P29" i="3"/>
  <c r="V29" i="3" s="1"/>
  <c r="O29" i="3"/>
  <c r="U29" i="3" s="1"/>
  <c r="N29" i="3"/>
  <c r="T29" i="3" s="1"/>
  <c r="L29" i="3"/>
  <c r="K29" i="3"/>
  <c r="J29" i="3"/>
  <c r="I29" i="3"/>
  <c r="H29" i="3"/>
  <c r="G29" i="3"/>
  <c r="F29" i="3"/>
  <c r="D29" i="3"/>
  <c r="A29" i="3"/>
  <c r="S28" i="3"/>
  <c r="Y28" i="3" s="1"/>
  <c r="R28" i="3"/>
  <c r="X28" i="3" s="1"/>
  <c r="Q28" i="3"/>
  <c r="W28" i="3" s="1"/>
  <c r="P28" i="3"/>
  <c r="V28" i="3" s="1"/>
  <c r="O28" i="3"/>
  <c r="U28" i="3" s="1"/>
  <c r="N28" i="3"/>
  <c r="T28" i="3" s="1"/>
  <c r="L28" i="3"/>
  <c r="K28" i="3"/>
  <c r="J28" i="3"/>
  <c r="I28" i="3"/>
  <c r="H28" i="3"/>
  <c r="G28" i="3"/>
  <c r="F28" i="3"/>
  <c r="D28" i="3"/>
  <c r="A28" i="3"/>
  <c r="S27" i="3"/>
  <c r="Y27" i="3" s="1"/>
  <c r="R27" i="3"/>
  <c r="X27" i="3" s="1"/>
  <c r="Q27" i="3"/>
  <c r="W27" i="3" s="1"/>
  <c r="P27" i="3"/>
  <c r="V27" i="3" s="1"/>
  <c r="O27" i="3"/>
  <c r="U27" i="3" s="1"/>
  <c r="N27" i="3"/>
  <c r="T27" i="3" s="1"/>
  <c r="L27" i="3"/>
  <c r="K27" i="3"/>
  <c r="J27" i="3"/>
  <c r="I27" i="3"/>
  <c r="H27" i="3"/>
  <c r="G27" i="3"/>
  <c r="F27" i="3"/>
  <c r="D27" i="3"/>
  <c r="A27" i="3"/>
  <c r="S26" i="3"/>
  <c r="Y26" i="3" s="1"/>
  <c r="R26" i="3"/>
  <c r="X26" i="3" s="1"/>
  <c r="Q26" i="3"/>
  <c r="W26" i="3" s="1"/>
  <c r="P26" i="3"/>
  <c r="V26" i="3" s="1"/>
  <c r="O26" i="3"/>
  <c r="U26" i="3" s="1"/>
  <c r="N26" i="3"/>
  <c r="T26" i="3" s="1"/>
  <c r="L26" i="3"/>
  <c r="K26" i="3"/>
  <c r="J26" i="3"/>
  <c r="I26" i="3"/>
  <c r="H26" i="3"/>
  <c r="G26" i="3"/>
  <c r="F26" i="3"/>
  <c r="D26" i="3"/>
  <c r="A26" i="3"/>
  <c r="S25" i="3"/>
  <c r="Y25" i="3" s="1"/>
  <c r="R25" i="3"/>
  <c r="X25" i="3" s="1"/>
  <c r="Q25" i="3"/>
  <c r="W25" i="3" s="1"/>
  <c r="P25" i="3"/>
  <c r="V25" i="3" s="1"/>
  <c r="O25" i="3"/>
  <c r="U25" i="3" s="1"/>
  <c r="N25" i="3"/>
  <c r="T25" i="3" s="1"/>
  <c r="L25" i="3"/>
  <c r="K25" i="3"/>
  <c r="J25" i="3"/>
  <c r="I25" i="3"/>
  <c r="H25" i="3"/>
  <c r="G25" i="3"/>
  <c r="F25" i="3"/>
  <c r="D25" i="3"/>
  <c r="A25" i="3"/>
  <c r="W24" i="3"/>
  <c r="S24" i="3"/>
  <c r="Y24" i="3" s="1"/>
  <c r="R24" i="3"/>
  <c r="X24" i="3" s="1"/>
  <c r="Q24" i="3"/>
  <c r="P24" i="3"/>
  <c r="V24" i="3" s="1"/>
  <c r="O24" i="3"/>
  <c r="U24" i="3" s="1"/>
  <c r="N24" i="3"/>
  <c r="T24" i="3" s="1"/>
  <c r="L24" i="3"/>
  <c r="K24" i="3"/>
  <c r="J24" i="3"/>
  <c r="I24" i="3"/>
  <c r="H24" i="3"/>
  <c r="G24" i="3"/>
  <c r="F24" i="3"/>
  <c r="D24" i="3"/>
  <c r="A24" i="3"/>
  <c r="S23" i="3"/>
  <c r="Y23" i="3" s="1"/>
  <c r="R23" i="3"/>
  <c r="X23" i="3" s="1"/>
  <c r="Q23" i="3"/>
  <c r="W23" i="3" s="1"/>
  <c r="P23" i="3"/>
  <c r="V23" i="3" s="1"/>
  <c r="O23" i="3"/>
  <c r="U23" i="3" s="1"/>
  <c r="N23" i="3"/>
  <c r="T23" i="3" s="1"/>
  <c r="L23" i="3"/>
  <c r="K23" i="3"/>
  <c r="J23" i="3"/>
  <c r="I23" i="3"/>
  <c r="H23" i="3"/>
  <c r="G23" i="3"/>
  <c r="F23" i="3"/>
  <c r="D23" i="3"/>
  <c r="A23" i="3"/>
  <c r="S22" i="3"/>
  <c r="Y22" i="3" s="1"/>
  <c r="R22" i="3"/>
  <c r="X22" i="3" s="1"/>
  <c r="Q22" i="3"/>
  <c r="W22" i="3" s="1"/>
  <c r="P22" i="3"/>
  <c r="V22" i="3" s="1"/>
  <c r="O22" i="3"/>
  <c r="U22" i="3" s="1"/>
  <c r="N22" i="3"/>
  <c r="T22" i="3" s="1"/>
  <c r="L22" i="3"/>
  <c r="K22" i="3"/>
  <c r="J22" i="3"/>
  <c r="I22" i="3"/>
  <c r="H22" i="3"/>
  <c r="G22" i="3"/>
  <c r="F22" i="3"/>
  <c r="D22" i="3"/>
  <c r="A22" i="3"/>
  <c r="S21" i="3"/>
  <c r="Y21" i="3" s="1"/>
  <c r="R21" i="3"/>
  <c r="X21" i="3" s="1"/>
  <c r="Q21" i="3"/>
  <c r="W21" i="3" s="1"/>
  <c r="P21" i="3"/>
  <c r="V21" i="3" s="1"/>
  <c r="O21" i="3"/>
  <c r="U21" i="3" s="1"/>
  <c r="N21" i="3"/>
  <c r="T21" i="3" s="1"/>
  <c r="L21" i="3"/>
  <c r="K21" i="3"/>
  <c r="J21" i="3"/>
  <c r="I21" i="3"/>
  <c r="H21" i="3"/>
  <c r="G21" i="3"/>
  <c r="F21" i="3"/>
  <c r="D21" i="3"/>
  <c r="A21" i="3"/>
  <c r="S20" i="3"/>
  <c r="Y20" i="3" s="1"/>
  <c r="R20" i="3"/>
  <c r="X20" i="3" s="1"/>
  <c r="Q20" i="3"/>
  <c r="W20" i="3" s="1"/>
  <c r="P20" i="3"/>
  <c r="V20" i="3" s="1"/>
  <c r="O20" i="3"/>
  <c r="U20" i="3" s="1"/>
  <c r="N20" i="3"/>
  <c r="T20" i="3" s="1"/>
  <c r="L20" i="3"/>
  <c r="K20" i="3"/>
  <c r="J20" i="3"/>
  <c r="I20" i="3"/>
  <c r="H20" i="3"/>
  <c r="G20" i="3"/>
  <c r="F20" i="3"/>
  <c r="D20" i="3"/>
  <c r="A20" i="3"/>
  <c r="S19" i="3"/>
  <c r="Y19" i="3" s="1"/>
  <c r="R19" i="3"/>
  <c r="X19" i="3" s="1"/>
  <c r="Q19" i="3"/>
  <c r="W19" i="3" s="1"/>
  <c r="P19" i="3"/>
  <c r="V19" i="3" s="1"/>
  <c r="O19" i="3"/>
  <c r="U19" i="3" s="1"/>
  <c r="N19" i="3"/>
  <c r="T19" i="3" s="1"/>
  <c r="L19" i="3"/>
  <c r="K19" i="3"/>
  <c r="J19" i="3"/>
  <c r="I19" i="3"/>
  <c r="H19" i="3"/>
  <c r="G19" i="3"/>
  <c r="F19" i="3"/>
  <c r="D19" i="3"/>
  <c r="A19" i="3"/>
  <c r="S18" i="3"/>
  <c r="Y18" i="3" s="1"/>
  <c r="R18" i="3"/>
  <c r="X18" i="3" s="1"/>
  <c r="Q18" i="3"/>
  <c r="W18" i="3" s="1"/>
  <c r="P18" i="3"/>
  <c r="V18" i="3" s="1"/>
  <c r="O18" i="3"/>
  <c r="U18" i="3" s="1"/>
  <c r="N18" i="3"/>
  <c r="T18" i="3" s="1"/>
  <c r="L18" i="3"/>
  <c r="K18" i="3"/>
  <c r="J18" i="3"/>
  <c r="I18" i="3"/>
  <c r="H18" i="3"/>
  <c r="G18" i="3"/>
  <c r="F18" i="3"/>
  <c r="D18" i="3"/>
  <c r="A18" i="3"/>
  <c r="S17" i="3"/>
  <c r="Y17" i="3" s="1"/>
  <c r="R17" i="3"/>
  <c r="X17" i="3" s="1"/>
  <c r="Q17" i="3"/>
  <c r="W17" i="3" s="1"/>
  <c r="P17" i="3"/>
  <c r="V17" i="3" s="1"/>
  <c r="O17" i="3"/>
  <c r="U17" i="3" s="1"/>
  <c r="N17" i="3"/>
  <c r="T17" i="3" s="1"/>
  <c r="L17" i="3"/>
  <c r="K17" i="3"/>
  <c r="J17" i="3"/>
  <c r="I17" i="3"/>
  <c r="H17" i="3"/>
  <c r="G17" i="3"/>
  <c r="F17" i="3"/>
  <c r="D17" i="3"/>
  <c r="A17" i="3"/>
  <c r="S16" i="3"/>
  <c r="Y16" i="3" s="1"/>
  <c r="R16" i="3"/>
  <c r="X16" i="3" s="1"/>
  <c r="Q16" i="3"/>
  <c r="W16" i="3" s="1"/>
  <c r="P16" i="3"/>
  <c r="V16" i="3" s="1"/>
  <c r="O16" i="3"/>
  <c r="U16" i="3" s="1"/>
  <c r="N16" i="3"/>
  <c r="T16" i="3" s="1"/>
  <c r="L16" i="3"/>
  <c r="K16" i="3"/>
  <c r="J16" i="3"/>
  <c r="I16" i="3"/>
  <c r="H16" i="3"/>
  <c r="G16" i="3"/>
  <c r="F16" i="3"/>
  <c r="D16" i="3"/>
  <c r="A16" i="3"/>
  <c r="S15" i="3"/>
  <c r="Y15" i="3" s="1"/>
  <c r="R15" i="3"/>
  <c r="X15" i="3" s="1"/>
  <c r="Q15" i="3"/>
  <c r="W15" i="3" s="1"/>
  <c r="P15" i="3"/>
  <c r="V15" i="3" s="1"/>
  <c r="O15" i="3"/>
  <c r="U15" i="3" s="1"/>
  <c r="N15" i="3"/>
  <c r="T15" i="3" s="1"/>
  <c r="L15" i="3"/>
  <c r="K15" i="3"/>
  <c r="J15" i="3"/>
  <c r="I15" i="3"/>
  <c r="H15" i="3"/>
  <c r="G15" i="3"/>
  <c r="F15" i="3"/>
  <c r="D15" i="3"/>
  <c r="A15" i="3"/>
  <c r="S14" i="3"/>
  <c r="Y14" i="3" s="1"/>
  <c r="R14" i="3"/>
  <c r="X14" i="3" s="1"/>
  <c r="Q14" i="3"/>
  <c r="W14" i="3" s="1"/>
  <c r="P14" i="3"/>
  <c r="V14" i="3" s="1"/>
  <c r="O14" i="3"/>
  <c r="U14" i="3" s="1"/>
  <c r="N14" i="3"/>
  <c r="T14" i="3" s="1"/>
  <c r="L14" i="3"/>
  <c r="K14" i="3"/>
  <c r="J14" i="3"/>
  <c r="I14" i="3"/>
  <c r="H14" i="3"/>
  <c r="G14" i="3"/>
  <c r="F14" i="3"/>
  <c r="D14" i="3"/>
  <c r="A14" i="3"/>
  <c r="S13" i="3"/>
  <c r="Y13" i="3" s="1"/>
  <c r="R13" i="3"/>
  <c r="X13" i="3" s="1"/>
  <c r="Q13" i="3"/>
  <c r="W13" i="3" s="1"/>
  <c r="P13" i="3"/>
  <c r="V13" i="3" s="1"/>
  <c r="O13" i="3"/>
  <c r="U13" i="3" s="1"/>
  <c r="N13" i="3"/>
  <c r="T13" i="3" s="1"/>
  <c r="L13" i="3"/>
  <c r="K13" i="3"/>
  <c r="J13" i="3"/>
  <c r="I13" i="3"/>
  <c r="H13" i="3"/>
  <c r="G13" i="3"/>
  <c r="F13" i="3"/>
  <c r="D13" i="3"/>
  <c r="A13" i="3"/>
  <c r="S12" i="3"/>
  <c r="Y12" i="3" s="1"/>
  <c r="R12" i="3"/>
  <c r="X12" i="3" s="1"/>
  <c r="Q12" i="3"/>
  <c r="W12" i="3" s="1"/>
  <c r="P12" i="3"/>
  <c r="V12" i="3" s="1"/>
  <c r="O12" i="3"/>
  <c r="U12" i="3" s="1"/>
  <c r="N12" i="3"/>
  <c r="T12" i="3" s="1"/>
  <c r="L12" i="3"/>
  <c r="K12" i="3"/>
  <c r="J12" i="3"/>
  <c r="I12" i="3"/>
  <c r="H12" i="3"/>
  <c r="G12" i="3"/>
  <c r="F12" i="3"/>
  <c r="D12" i="3"/>
  <c r="A12" i="3"/>
  <c r="S11" i="3"/>
  <c r="Y11" i="3" s="1"/>
  <c r="R11" i="3"/>
  <c r="X11" i="3" s="1"/>
  <c r="Q11" i="3"/>
  <c r="W11" i="3" s="1"/>
  <c r="P11" i="3"/>
  <c r="V11" i="3" s="1"/>
  <c r="O11" i="3"/>
  <c r="U11" i="3" s="1"/>
  <c r="N11" i="3"/>
  <c r="T11" i="3" s="1"/>
  <c r="L11" i="3"/>
  <c r="K11" i="3"/>
  <c r="J11" i="3"/>
  <c r="I11" i="3"/>
  <c r="H11" i="3"/>
  <c r="G11" i="3"/>
  <c r="F11" i="3"/>
  <c r="D11" i="3"/>
  <c r="A11" i="3"/>
  <c r="S10" i="3"/>
  <c r="Y10" i="3" s="1"/>
  <c r="R10" i="3"/>
  <c r="X10" i="3" s="1"/>
  <c r="Q10" i="3"/>
  <c r="W10" i="3" s="1"/>
  <c r="P10" i="3"/>
  <c r="V10" i="3" s="1"/>
  <c r="O10" i="3"/>
  <c r="U10" i="3" s="1"/>
  <c r="N10" i="3"/>
  <c r="T10" i="3" s="1"/>
  <c r="L10" i="3"/>
  <c r="K10" i="3"/>
  <c r="J10" i="3"/>
  <c r="I10" i="3"/>
  <c r="H10" i="3"/>
  <c r="G10" i="3"/>
  <c r="F10" i="3"/>
  <c r="D10" i="3"/>
  <c r="A10" i="3"/>
  <c r="S9" i="3"/>
  <c r="Y9" i="3" s="1"/>
  <c r="R9" i="3"/>
  <c r="X9" i="3" s="1"/>
  <c r="Q9" i="3"/>
  <c r="W9" i="3" s="1"/>
  <c r="P9" i="3"/>
  <c r="V9" i="3" s="1"/>
  <c r="O9" i="3"/>
  <c r="U9" i="3" s="1"/>
  <c r="N9" i="3"/>
  <c r="T9" i="3" s="1"/>
  <c r="L9" i="3"/>
  <c r="K9" i="3"/>
  <c r="J9" i="3"/>
  <c r="I9" i="3"/>
  <c r="H9" i="3"/>
  <c r="G9" i="3"/>
  <c r="F9" i="3"/>
  <c r="D9" i="3"/>
  <c r="A9" i="3"/>
  <c r="S8" i="3"/>
  <c r="Y8" i="3" s="1"/>
  <c r="R8" i="3"/>
  <c r="X8" i="3" s="1"/>
  <c r="Q8" i="3"/>
  <c r="W8" i="3" s="1"/>
  <c r="P8" i="3"/>
  <c r="V8" i="3" s="1"/>
  <c r="O8" i="3"/>
  <c r="U8" i="3" s="1"/>
  <c r="N8" i="3"/>
  <c r="T8" i="3" s="1"/>
  <c r="L8" i="3"/>
  <c r="K8" i="3"/>
  <c r="J8" i="3"/>
  <c r="I8" i="3"/>
  <c r="H8" i="3"/>
  <c r="G8" i="3"/>
  <c r="F8" i="3"/>
  <c r="D8" i="3"/>
  <c r="A8" i="3"/>
  <c r="S7" i="3"/>
  <c r="Y7" i="3" s="1"/>
  <c r="R7" i="3"/>
  <c r="X7" i="3" s="1"/>
  <c r="Q7" i="3"/>
  <c r="W7" i="3" s="1"/>
  <c r="P7" i="3"/>
  <c r="V7" i="3" s="1"/>
  <c r="O7" i="3"/>
  <c r="U7" i="3" s="1"/>
  <c r="N7" i="3"/>
  <c r="T7" i="3" s="1"/>
  <c r="L7" i="3"/>
  <c r="K7" i="3"/>
  <c r="J7" i="3"/>
  <c r="I7" i="3"/>
  <c r="H7" i="3"/>
  <c r="G7" i="3"/>
  <c r="F7" i="3"/>
  <c r="D7" i="3"/>
  <c r="A7" i="3"/>
  <c r="S6" i="3"/>
  <c r="Y6" i="3" s="1"/>
  <c r="R6" i="3"/>
  <c r="X6" i="3" s="1"/>
  <c r="Q6" i="3"/>
  <c r="W6" i="3" s="1"/>
  <c r="P6" i="3"/>
  <c r="V6" i="3" s="1"/>
  <c r="O6" i="3"/>
  <c r="U6" i="3" s="1"/>
  <c r="N6" i="3"/>
  <c r="T6" i="3" s="1"/>
  <c r="L6" i="3"/>
  <c r="K6" i="3"/>
  <c r="J6" i="3"/>
  <c r="I6" i="3"/>
  <c r="H6" i="3"/>
  <c r="G6" i="3"/>
  <c r="F6" i="3"/>
  <c r="D6" i="3"/>
  <c r="A6" i="3"/>
  <c r="S5" i="3"/>
  <c r="Y5" i="3" s="1"/>
  <c r="R5" i="3"/>
  <c r="X5" i="3" s="1"/>
  <c r="Q5" i="3"/>
  <c r="W5" i="3" s="1"/>
  <c r="P5" i="3"/>
  <c r="V5" i="3" s="1"/>
  <c r="O5" i="3"/>
  <c r="U5" i="3" s="1"/>
  <c r="N5" i="3"/>
  <c r="T5" i="3" s="1"/>
  <c r="L5" i="3"/>
  <c r="K5" i="3"/>
  <c r="J5" i="3"/>
  <c r="I5" i="3"/>
  <c r="H5" i="3"/>
  <c r="G5" i="3"/>
  <c r="F5" i="3"/>
  <c r="D5" i="3"/>
  <c r="A5" i="3"/>
  <c r="S4" i="3"/>
  <c r="Y4" i="3" s="1"/>
  <c r="R4" i="3"/>
  <c r="X4" i="3" s="1"/>
  <c r="Q4" i="3"/>
  <c r="W4" i="3" s="1"/>
  <c r="P4" i="3"/>
  <c r="V4" i="3" s="1"/>
  <c r="O4" i="3"/>
  <c r="U4" i="3" s="1"/>
  <c r="N4" i="3"/>
  <c r="T4" i="3" s="1"/>
  <c r="L4" i="3"/>
  <c r="K4" i="3"/>
  <c r="J4" i="3"/>
  <c r="I4" i="3"/>
  <c r="H4" i="3"/>
  <c r="G4" i="3"/>
  <c r="F4" i="3"/>
  <c r="D4" i="3"/>
  <c r="A4" i="3"/>
  <c r="S3" i="3"/>
  <c r="Y3" i="3" s="1"/>
  <c r="R3" i="3"/>
  <c r="X3" i="3" s="1"/>
  <c r="Q3" i="3"/>
  <c r="W3" i="3" s="1"/>
  <c r="P3" i="3"/>
  <c r="V3" i="3" s="1"/>
  <c r="O3" i="3"/>
  <c r="U3" i="3" s="1"/>
  <c r="N3" i="3"/>
  <c r="T3" i="3" s="1"/>
  <c r="L3" i="3"/>
  <c r="K3" i="3"/>
  <c r="J3" i="3"/>
  <c r="I3" i="3"/>
  <c r="H3" i="3"/>
  <c r="G3" i="3"/>
  <c r="F3" i="3"/>
  <c r="D3" i="3"/>
  <c r="A3" i="3"/>
  <c r="S2" i="3"/>
  <c r="Y2" i="3" s="1"/>
  <c r="R2" i="3"/>
  <c r="X2" i="3" s="1"/>
  <c r="Q2" i="3"/>
  <c r="W2" i="3" s="1"/>
  <c r="P2" i="3"/>
  <c r="V2" i="3" s="1"/>
  <c r="O2" i="3"/>
  <c r="U2" i="3" s="1"/>
  <c r="N2" i="3"/>
  <c r="T2" i="3" s="1"/>
  <c r="L2" i="3"/>
  <c r="K2" i="3"/>
  <c r="J2" i="3"/>
  <c r="I2" i="3"/>
  <c r="H2" i="3"/>
  <c r="G2" i="3"/>
  <c r="F2" i="3"/>
  <c r="D2" i="3"/>
  <c r="A2" i="3"/>
  <c r="AE84" i="3" l="1"/>
  <c r="AE22" i="3"/>
  <c r="AE338" i="3"/>
  <c r="AE224" i="3"/>
  <c r="AE232" i="3"/>
  <c r="AE256" i="3"/>
  <c r="AE425" i="3"/>
  <c r="AE441" i="3"/>
  <c r="AE449" i="3"/>
  <c r="AE200" i="3"/>
  <c r="AE215" i="3"/>
  <c r="AE316" i="3"/>
  <c r="AE8" i="3"/>
  <c r="AE264" i="3"/>
  <c r="AE320" i="3"/>
  <c r="AE210" i="3"/>
  <c r="AE295" i="3"/>
  <c r="AE303" i="3"/>
  <c r="AE193" i="3"/>
  <c r="AE28" i="3"/>
  <c r="AE36" i="3"/>
  <c r="AE53" i="3"/>
  <c r="AE132" i="3"/>
  <c r="AE148" i="3"/>
  <c r="AE164" i="3"/>
  <c r="AE172" i="3"/>
  <c r="AE192" i="3"/>
  <c r="AE266" i="3"/>
  <c r="AE359" i="3"/>
  <c r="AE375" i="3"/>
  <c r="AE468" i="3"/>
  <c r="AE469" i="3"/>
  <c r="AE477" i="3"/>
  <c r="AE478" i="3"/>
  <c r="AE479" i="3"/>
  <c r="AE7" i="3"/>
  <c r="AE101" i="3"/>
  <c r="AE345" i="3"/>
  <c r="AE432" i="3"/>
  <c r="AE440" i="3"/>
  <c r="AE236" i="3"/>
  <c r="AE380" i="3"/>
  <c r="AE388" i="3"/>
  <c r="AE508" i="3"/>
  <c r="AE518" i="3"/>
  <c r="AE281" i="3"/>
  <c r="AE379" i="3"/>
  <c r="AE492" i="3"/>
  <c r="AE517" i="3"/>
  <c r="AE378" i="3"/>
  <c r="AE491" i="3"/>
  <c r="AE64" i="3"/>
  <c r="AE186" i="3"/>
  <c r="AE188" i="3"/>
  <c r="AE260" i="3"/>
  <c r="AE315" i="3"/>
  <c r="AE324" i="3"/>
  <c r="AE377" i="3"/>
  <c r="AE393" i="3"/>
  <c r="AE404" i="3"/>
  <c r="AE412" i="3"/>
  <c r="AE420" i="3"/>
  <c r="AE428" i="3"/>
  <c r="AE436" i="3"/>
  <c r="AE444" i="3"/>
  <c r="AE452" i="3"/>
  <c r="AE504" i="3"/>
  <c r="AE505" i="3"/>
  <c r="AE513" i="3"/>
  <c r="AE212" i="3"/>
  <c r="AE228" i="3"/>
  <c r="AE298" i="3"/>
  <c r="AE352" i="3"/>
  <c r="AE360" i="3"/>
  <c r="AE369" i="3"/>
  <c r="AE392" i="3"/>
  <c r="AE411" i="3"/>
  <c r="AE419" i="3"/>
  <c r="AE472" i="3"/>
  <c r="AE473" i="3"/>
  <c r="AE476" i="3"/>
  <c r="AE480" i="3"/>
  <c r="AE481" i="3"/>
  <c r="AE482" i="3"/>
  <c r="AE483" i="3"/>
  <c r="AE484" i="3"/>
  <c r="AE485" i="3"/>
  <c r="AE486" i="3"/>
  <c r="AE488" i="3"/>
  <c r="AE512" i="3"/>
  <c r="AE6" i="3"/>
  <c r="AE27" i="3"/>
  <c r="AE43" i="3"/>
  <c r="AE45" i="3"/>
  <c r="AE75" i="3"/>
  <c r="AE76" i="3"/>
  <c r="AE87" i="3"/>
  <c r="AE105" i="3"/>
  <c r="AE116" i="3"/>
  <c r="AE150" i="3"/>
  <c r="AE158" i="3"/>
  <c r="AE166" i="3"/>
  <c r="AE196" i="3"/>
  <c r="AE226" i="3"/>
  <c r="AE247" i="3"/>
  <c r="AE259" i="3"/>
  <c r="AE268" i="3"/>
  <c r="AE297" i="3"/>
  <c r="AE305" i="3"/>
  <c r="AE313" i="3"/>
  <c r="AE329" i="3"/>
  <c r="AE26" i="3"/>
  <c r="AE5" i="3"/>
  <c r="AE23" i="3"/>
  <c r="AE24" i="3"/>
  <c r="AE25" i="3"/>
  <c r="AE54" i="3"/>
  <c r="AE55" i="3"/>
  <c r="AE63" i="3"/>
  <c r="AE86" i="3"/>
  <c r="AE123" i="3"/>
  <c r="AE157" i="3"/>
  <c r="AE165" i="3"/>
  <c r="AE195" i="3"/>
  <c r="AE225" i="3"/>
  <c r="AE246" i="3"/>
  <c r="AE267" i="3"/>
  <c r="AE296" i="3"/>
  <c r="AE304" i="3"/>
  <c r="AE328" i="3"/>
  <c r="AE346" i="3"/>
  <c r="AE347" i="3"/>
  <c r="AE348" i="3"/>
  <c r="AE349" i="3"/>
  <c r="AE358" i="3"/>
  <c r="AE402" i="3"/>
  <c r="AE335" i="3"/>
  <c r="AE336" i="3"/>
  <c r="AE357" i="3"/>
  <c r="AE365" i="3"/>
  <c r="AE385" i="3"/>
  <c r="AE401" i="3"/>
  <c r="AE409" i="3"/>
  <c r="AE417" i="3"/>
  <c r="AE433" i="3"/>
  <c r="AE489" i="3"/>
  <c r="AE500" i="3"/>
  <c r="AE501" i="3"/>
  <c r="AE2" i="3"/>
  <c r="AE12" i="3"/>
  <c r="AE72" i="3"/>
  <c r="AE100" i="3"/>
  <c r="AE113" i="3"/>
  <c r="AE129" i="3"/>
  <c r="AE138" i="3"/>
  <c r="AE147" i="3"/>
  <c r="AE171" i="3"/>
  <c r="AE185" i="3"/>
  <c r="AE206" i="3"/>
  <c r="AE214" i="3"/>
  <c r="AE231" i="3"/>
  <c r="AE244" i="3"/>
  <c r="AE265" i="3"/>
  <c r="AE273" i="3"/>
  <c r="AE280" i="3"/>
  <c r="AE302" i="3"/>
  <c r="AE334" i="3"/>
  <c r="AE344" i="3"/>
  <c r="AE356" i="3"/>
  <c r="AE364" i="3"/>
  <c r="AE372" i="3"/>
  <c r="AE384" i="3"/>
  <c r="AE396" i="3"/>
  <c r="AE400" i="3"/>
  <c r="AE408" i="3"/>
  <c r="AE416" i="3"/>
  <c r="AE424" i="3"/>
  <c r="AE10" i="3"/>
  <c r="AE11" i="3"/>
  <c r="AE31" i="3"/>
  <c r="AE50" i="3"/>
  <c r="AE81" i="3"/>
  <c r="AE137" i="3"/>
  <c r="AE154" i="3"/>
  <c r="AE162" i="3"/>
  <c r="AE170" i="3"/>
  <c r="AE184" i="3"/>
  <c r="AE205" i="3"/>
  <c r="AE213" i="3"/>
  <c r="AE221" i="3"/>
  <c r="AE222" i="3"/>
  <c r="AE230" i="3"/>
  <c r="AE243" i="3"/>
  <c r="AE263" i="3"/>
  <c r="AE301" i="3"/>
  <c r="AE325" i="3"/>
  <c r="AE333" i="3"/>
  <c r="AE355" i="3"/>
  <c r="AE363" i="3"/>
  <c r="AE383" i="3"/>
  <c r="AE407" i="3"/>
  <c r="AE415" i="3"/>
  <c r="AE496" i="3"/>
  <c r="AE497" i="3"/>
  <c r="AE9" i="3"/>
  <c r="AE18" i="3"/>
  <c r="AE19" i="3"/>
  <c r="AE30" i="3"/>
  <c r="AE49" i="3"/>
  <c r="AE69" i="3"/>
  <c r="AE128" i="3"/>
  <c r="AE136" i="3"/>
  <c r="AE145" i="3"/>
  <c r="AE191" i="3"/>
  <c r="AE241" i="3"/>
  <c r="AE262" i="3"/>
  <c r="AE321" i="3"/>
  <c r="AE322" i="3"/>
  <c r="AE323" i="3"/>
  <c r="AE332" i="3"/>
  <c r="AE354" i="3"/>
  <c r="AE362" i="3"/>
  <c r="AE406" i="3"/>
  <c r="AE457" i="3"/>
  <c r="AE330" i="3"/>
  <c r="AE29" i="3"/>
  <c r="AE68" i="3"/>
  <c r="AE97" i="3"/>
  <c r="AE107" i="3"/>
  <c r="AE118" i="3"/>
  <c r="AE126" i="3"/>
  <c r="AE144" i="3"/>
  <c r="AE152" i="3"/>
  <c r="AE160" i="3"/>
  <c r="AE168" i="3"/>
  <c r="AE177" i="3"/>
  <c r="AE178" i="3"/>
  <c r="AE179" i="3"/>
  <c r="AE180" i="3"/>
  <c r="AE181" i="3"/>
  <c r="AE182" i="3"/>
  <c r="AE238" i="3"/>
  <c r="AE239" i="3"/>
  <c r="AE240" i="3"/>
  <c r="AE249" i="3"/>
  <c r="AE261" i="3"/>
  <c r="AE289" i="3"/>
  <c r="AE299" i="3"/>
  <c r="AE307" i="3"/>
  <c r="AE318" i="3"/>
  <c r="AE319" i="3"/>
  <c r="AE331" i="3"/>
  <c r="AE340" i="3"/>
  <c r="AE353" i="3"/>
  <c r="AE361" i="3"/>
  <c r="AE405" i="3"/>
  <c r="AE413" i="3"/>
  <c r="AE421" i="3"/>
  <c r="AE429" i="3"/>
  <c r="AE437" i="3"/>
  <c r="AE445" i="3"/>
  <c r="AE448" i="3"/>
  <c r="AE453" i="3"/>
  <c r="AE456" i="3"/>
  <c r="AE465" i="3"/>
  <c r="AE516" i="3"/>
  <c r="AE519" i="3"/>
  <c r="AE13" i="3"/>
  <c r="AE33" i="3"/>
  <c r="AE35" i="3"/>
  <c r="AE38" i="3"/>
  <c r="AE32" i="3"/>
  <c r="AE51" i="3"/>
  <c r="AE52" i="3"/>
  <c r="AE56" i="3"/>
  <c r="AE70" i="3"/>
  <c r="AE71" i="3"/>
  <c r="AE88" i="3"/>
  <c r="AE102" i="3"/>
  <c r="AE103" i="3"/>
  <c r="AE104" i="3"/>
  <c r="AE115" i="3"/>
  <c r="AE140" i="3"/>
  <c r="AE149" i="3"/>
  <c r="AE208" i="3"/>
  <c r="AE216" i="3"/>
  <c r="AE233" i="3"/>
  <c r="AE284" i="3"/>
  <c r="AE312" i="3"/>
  <c r="AE337" i="3"/>
  <c r="AE366" i="3"/>
  <c r="AE410" i="3"/>
  <c r="AE418" i="3"/>
  <c r="AE460" i="3"/>
  <c r="AE4" i="3"/>
  <c r="AE21" i="3"/>
  <c r="AE48" i="3"/>
  <c r="AE66" i="3"/>
  <c r="AE67" i="3"/>
  <c r="AE85" i="3"/>
  <c r="AE99" i="3"/>
  <c r="AE112" i="3"/>
  <c r="AE120" i="3"/>
  <c r="AE272" i="3"/>
  <c r="AE292" i="3"/>
  <c r="AE3" i="3"/>
  <c r="AE20" i="3"/>
  <c r="AE44" i="3"/>
  <c r="AE46" i="3"/>
  <c r="AE47" i="3"/>
  <c r="AE65" i="3"/>
  <c r="AE82" i="3"/>
  <c r="AE83" i="3"/>
  <c r="AE98" i="3"/>
  <c r="AE108" i="3"/>
  <c r="AE109" i="3"/>
  <c r="AE110" i="3"/>
  <c r="AE111" i="3"/>
  <c r="AE119" i="3"/>
  <c r="AE127" i="3"/>
  <c r="AE153" i="3"/>
  <c r="AE161" i="3"/>
  <c r="AE169" i="3"/>
  <c r="AE201" i="3"/>
  <c r="AE204" i="3"/>
  <c r="AE229" i="3"/>
  <c r="AE300" i="3"/>
  <c r="AE308" i="3"/>
  <c r="AE414" i="3"/>
  <c r="AE14" i="3"/>
  <c r="AE15" i="3"/>
  <c r="AE16" i="3"/>
  <c r="AE17" i="3"/>
  <c r="AE37" i="3"/>
  <c r="AE39" i="3"/>
  <c r="AE40" i="3"/>
  <c r="AE41" i="3"/>
  <c r="AE42" i="3"/>
  <c r="AE58" i="3"/>
  <c r="AE62" i="3"/>
  <c r="AE74" i="3"/>
  <c r="AE77" i="3"/>
  <c r="AE78" i="3"/>
  <c r="AE79" i="3"/>
  <c r="AE80" i="3"/>
  <c r="AE95" i="3"/>
  <c r="AE96" i="3"/>
  <c r="AE106" i="3"/>
  <c r="AE117" i="3"/>
  <c r="AE167" i="3"/>
  <c r="AE176" i="3"/>
  <c r="AE199" i="3"/>
  <c r="AE248" i="3"/>
  <c r="AE269" i="3"/>
  <c r="AE288" i="3"/>
  <c r="AE339" i="3"/>
  <c r="AE368" i="3"/>
  <c r="AE464" i="3"/>
  <c r="AE34" i="3"/>
  <c r="AE57" i="3"/>
  <c r="AE59" i="3"/>
  <c r="AE60" i="3"/>
  <c r="AE61" i="3"/>
  <c r="AE73" i="3"/>
  <c r="AE89" i="3"/>
  <c r="AE90" i="3"/>
  <c r="AE91" i="3"/>
  <c r="AE92" i="3"/>
  <c r="AE93" i="3"/>
  <c r="AE94" i="3"/>
  <c r="AE209" i="3"/>
  <c r="AE217" i="3"/>
  <c r="AE376" i="3"/>
  <c r="AE125" i="3"/>
  <c r="AE134" i="3"/>
  <c r="AE135" i="3"/>
  <c r="AE146" i="3"/>
  <c r="AE156" i="3"/>
  <c r="AE194" i="3"/>
  <c r="AE306" i="3"/>
  <c r="AE326" i="3"/>
  <c r="AE327" i="3"/>
  <c r="AE351" i="3"/>
  <c r="AE382" i="3"/>
  <c r="AE390" i="3"/>
  <c r="AE394" i="3"/>
  <c r="AE403" i="3"/>
  <c r="AE427" i="3"/>
  <c r="AE435" i="3"/>
  <c r="AE443" i="3"/>
  <c r="AE451" i="3"/>
  <c r="AE474" i="3"/>
  <c r="AE490" i="3"/>
  <c r="AE493" i="3"/>
  <c r="AE494" i="3"/>
  <c r="AE495" i="3"/>
  <c r="AE498" i="3"/>
  <c r="AE499" i="3"/>
  <c r="AE502" i="3"/>
  <c r="AE510" i="3"/>
  <c r="AE124" i="3"/>
  <c r="AE133" i="3"/>
  <c r="AE155" i="3"/>
  <c r="AE163" i="3"/>
  <c r="AE183" i="3"/>
  <c r="AE211" i="3"/>
  <c r="AE223" i="3"/>
  <c r="AE242" i="3"/>
  <c r="AE258" i="3"/>
  <c r="AE350" i="3"/>
  <c r="AE381" i="3"/>
  <c r="AE389" i="3"/>
  <c r="AE391" i="3"/>
  <c r="AE395" i="3"/>
  <c r="AE397" i="3"/>
  <c r="AE398" i="3"/>
  <c r="AE399" i="3"/>
  <c r="AE426" i="3"/>
  <c r="AE434" i="3"/>
  <c r="AE442" i="3"/>
  <c r="AE450" i="3"/>
  <c r="AE470" i="3"/>
  <c r="AE471" i="3"/>
  <c r="AE475" i="3"/>
  <c r="AE487" i="3"/>
  <c r="AE503" i="3"/>
  <c r="AE509" i="3"/>
  <c r="AE511" i="3"/>
  <c r="AE514" i="3"/>
  <c r="AE515" i="3"/>
  <c r="AE122" i="3"/>
  <c r="AE131" i="3"/>
  <c r="AE143" i="3"/>
  <c r="AE189" i="3"/>
  <c r="AE190" i="3"/>
  <c r="AE219" i="3"/>
  <c r="AE220" i="3"/>
  <c r="AE237" i="3"/>
  <c r="AE252" i="3"/>
  <c r="AE254" i="3"/>
  <c r="AE255" i="3"/>
  <c r="AE275" i="3"/>
  <c r="AE276" i="3"/>
  <c r="AE293" i="3"/>
  <c r="AE294" i="3"/>
  <c r="AE314" i="3"/>
  <c r="AE317" i="3"/>
  <c r="AE342" i="3"/>
  <c r="AE373" i="3"/>
  <c r="AE374" i="3"/>
  <c r="AE387" i="3"/>
  <c r="AE466" i="3"/>
  <c r="AE467" i="3"/>
  <c r="AE506" i="3"/>
  <c r="AE507" i="3"/>
  <c r="AE121" i="3"/>
  <c r="AE130" i="3"/>
  <c r="AE141" i="3"/>
  <c r="AE142" i="3"/>
  <c r="AE175" i="3"/>
  <c r="AE218" i="3"/>
  <c r="AE250" i="3"/>
  <c r="AE251" i="3"/>
  <c r="AE271" i="3"/>
  <c r="AE274" i="3"/>
  <c r="AE285" i="3"/>
  <c r="AE286" i="3"/>
  <c r="AE311" i="3"/>
  <c r="AE341" i="3"/>
  <c r="AE343" i="3"/>
  <c r="AE370" i="3"/>
  <c r="AE371" i="3"/>
  <c r="AE386" i="3"/>
  <c r="AE423" i="3"/>
  <c r="AE431" i="3"/>
  <c r="AE439" i="3"/>
  <c r="AE447" i="3"/>
  <c r="AE458" i="3"/>
  <c r="AE461" i="3"/>
  <c r="AE462" i="3"/>
  <c r="AE463" i="3"/>
  <c r="AE151" i="3"/>
  <c r="AE159" i="3"/>
  <c r="AE173" i="3"/>
  <c r="AE174" i="3"/>
  <c r="AE187" i="3"/>
  <c r="AE197" i="3"/>
  <c r="AE198" i="3"/>
  <c r="AE202" i="3"/>
  <c r="AE203" i="3"/>
  <c r="AE207" i="3"/>
  <c r="AE227" i="3"/>
  <c r="AE234" i="3"/>
  <c r="AE235" i="3"/>
  <c r="AE270" i="3"/>
  <c r="AE277" i="3"/>
  <c r="AE278" i="3"/>
  <c r="AE279" i="3"/>
  <c r="AE282" i="3"/>
  <c r="AE283" i="3"/>
  <c r="AE287" i="3"/>
  <c r="AE290" i="3"/>
  <c r="AE291" i="3"/>
  <c r="AE309" i="3"/>
  <c r="AE310" i="3"/>
  <c r="AE367" i="3"/>
  <c r="AE422" i="3"/>
  <c r="AE430" i="3"/>
  <c r="AE438" i="3"/>
  <c r="AE446" i="3"/>
  <c r="AE454" i="3"/>
  <c r="AE455" i="3"/>
  <c r="AE459" i="3"/>
  <c r="C26" i="4" l="1"/>
  <c r="D26" i="4" s="1"/>
  <c r="C25" i="4"/>
  <c r="H25" i="4" s="1"/>
  <c r="C11" i="4"/>
  <c r="E11" i="4" s="1"/>
  <c r="C15" i="4"/>
  <c r="H15" i="4" s="1"/>
  <c r="C17" i="4"/>
  <c r="H17" i="4" s="1"/>
  <c r="C16" i="4"/>
  <c r="F16" i="4" s="1"/>
  <c r="C21" i="4"/>
  <c r="E21" i="4" s="1"/>
  <c r="C20" i="4"/>
  <c r="H20" i="4" s="1"/>
  <c r="D11" i="4"/>
  <c r="F15" i="4"/>
  <c r="D20" i="4"/>
  <c r="C19" i="4"/>
  <c r="F19" i="4" s="1"/>
  <c r="C22" i="4"/>
  <c r="E22" i="4" s="1"/>
  <c r="I21" i="4"/>
  <c r="C14" i="4"/>
  <c r="F14" i="4" s="1"/>
  <c r="C18" i="4"/>
  <c r="I18" i="4" s="1"/>
  <c r="G25" i="4"/>
  <c r="I11" i="4"/>
  <c r="G17" i="4"/>
  <c r="C12" i="4"/>
  <c r="E12" i="4" s="1"/>
  <c r="C23" i="4"/>
  <c r="I23" i="4" s="1"/>
  <c r="F18" i="4"/>
  <c r="F20" i="4"/>
  <c r="G19" i="4"/>
  <c r="D18" i="4"/>
  <c r="E26" i="4"/>
  <c r="D17" i="4"/>
  <c r="E25" i="4"/>
  <c r="C10" i="4"/>
  <c r="I10" i="4" s="1"/>
  <c r="G21" i="4"/>
  <c r="C13" i="4"/>
  <c r="G13" i="4" s="1"/>
  <c r="I15" i="4"/>
  <c r="E17" i="4"/>
  <c r="E15" i="4"/>
  <c r="F26" i="4"/>
  <c r="F22" i="4"/>
  <c r="H26" i="4"/>
  <c r="I26" i="4"/>
  <c r="D15" i="4"/>
  <c r="C24" i="4"/>
  <c r="G24" i="4" s="1"/>
  <c r="E20" i="4"/>
  <c r="G12" i="4"/>
  <c r="G20" i="4"/>
  <c r="F11" i="4"/>
  <c r="H11" i="4"/>
  <c r="I14" i="4"/>
  <c r="E18" i="4"/>
  <c r="F10" i="4"/>
  <c r="D23" i="4"/>
  <c r="G26" i="4"/>
  <c r="I24" i="4"/>
  <c r="F17" i="4"/>
  <c r="I17" i="4"/>
  <c r="G15" i="4"/>
  <c r="I16" i="4"/>
  <c r="E14" i="4"/>
  <c r="H21" i="4"/>
  <c r="H19" i="4"/>
  <c r="D21" i="4" l="1"/>
  <c r="G11" i="4"/>
  <c r="I12" i="4"/>
  <c r="H18" i="4"/>
  <c r="F12" i="4"/>
  <c r="F21" i="4"/>
  <c r="G10" i="4"/>
  <c r="H23" i="4"/>
  <c r="F23" i="4"/>
  <c r="D25" i="4"/>
  <c r="D16" i="4"/>
  <c r="G22" i="4"/>
  <c r="H16" i="4"/>
  <c r="F24" i="4"/>
  <c r="E16" i="4"/>
  <c r="E23" i="4"/>
  <c r="G16" i="4"/>
  <c r="E13" i="4"/>
  <c r="I25" i="4"/>
  <c r="E10" i="4"/>
  <c r="F25" i="4"/>
  <c r="H10" i="4"/>
  <c r="F13" i="4"/>
  <c r="E19" i="4"/>
  <c r="G18" i="4"/>
  <c r="D22" i="4"/>
  <c r="I20" i="4"/>
  <c r="H12" i="4"/>
  <c r="H22" i="4"/>
  <c r="I13" i="4"/>
  <c r="D13" i="4"/>
  <c r="D14" i="4"/>
  <c r="I22" i="4"/>
  <c r="D24" i="4"/>
  <c r="G14" i="4"/>
  <c r="I19" i="4"/>
  <c r="H13" i="4"/>
  <c r="D10" i="4"/>
  <c r="E24" i="4"/>
  <c r="H14" i="4"/>
  <c r="D12" i="4"/>
  <c r="D19" i="4"/>
  <c r="H24" i="4"/>
  <c r="G23" i="4"/>
</calcChain>
</file>

<file path=xl/sharedStrings.xml><?xml version="1.0" encoding="utf-8"?>
<sst xmlns="http://schemas.openxmlformats.org/spreadsheetml/2006/main" count="6749" uniqueCount="155">
  <si>
    <t>meas_impacts_wtd</t>
  </si>
  <si>
    <t>None</t>
  </si>
  <si>
    <t>Any</t>
  </si>
  <si>
    <t>EnergyImpactID</t>
  </si>
  <si>
    <t>Version</t>
  </si>
  <si>
    <t>VersionSource</t>
  </si>
  <si>
    <t>LastMod</t>
  </si>
  <si>
    <t>PA</t>
  </si>
  <si>
    <t>BldgType</t>
  </si>
  <si>
    <t>BldgVint</t>
  </si>
  <si>
    <t>BldgLoc</t>
  </si>
  <si>
    <t>BldgHVAC</t>
  </si>
  <si>
    <t>NormUnit</t>
  </si>
  <si>
    <t>NumUnit</t>
  </si>
  <si>
    <t>MeasArea</t>
  </si>
  <si>
    <t>ScaleBasis</t>
  </si>
  <si>
    <t>APreWBkWh</t>
  </si>
  <si>
    <t>APreWBkW</t>
  </si>
  <si>
    <t>APreWBtherm</t>
  </si>
  <si>
    <t>AStdWBkWh</t>
  </si>
  <si>
    <t>AStdWBkW</t>
  </si>
  <si>
    <t>AStdWBtherm</t>
  </si>
  <si>
    <t>APreEUkWh</t>
  </si>
  <si>
    <t>APreEUkW</t>
  </si>
  <si>
    <t>APreEUtherm</t>
  </si>
  <si>
    <t>AStdEUkWh</t>
  </si>
  <si>
    <t>AStdEUkW</t>
  </si>
  <si>
    <t>AStdEUtherm</t>
  </si>
  <si>
    <t>ElecImpactProfileID</t>
  </si>
  <si>
    <t>GasImpactProfileID</t>
  </si>
  <si>
    <t>Flag</t>
  </si>
  <si>
    <t>SourceDesc</t>
  </si>
  <si>
    <t>apre_kwh_tot</t>
  </si>
  <si>
    <t>apre_kwpp_tot</t>
  </si>
  <si>
    <t>apre_thm_tot</t>
  </si>
  <si>
    <t>astd_kwh_tot</t>
  </si>
  <si>
    <t>astd_kwpp_tot</t>
  </si>
  <si>
    <t>astd_thm_tot</t>
  </si>
  <si>
    <t>bldgtype</t>
  </si>
  <si>
    <t>bldgvint</t>
  </si>
  <si>
    <t>bldgloc</t>
  </si>
  <si>
    <t>bldghvac</t>
  </si>
  <si>
    <t>normunit</t>
  </si>
  <si>
    <t>numunits</t>
  </si>
  <si>
    <t>measarea</t>
  </si>
  <si>
    <t>lastmod</t>
  </si>
  <si>
    <t>measure_id</t>
  </si>
  <si>
    <t>EnergyImpact fieldname</t>
  </si>
  <si>
    <t>meas_impacts_wtd fieldname</t>
  </si>
  <si>
    <t>tstat</t>
  </si>
  <si>
    <t>apre_kwh_ltg</t>
  </si>
  <si>
    <t>apre_kwh_task</t>
  </si>
  <si>
    <t>apre_kwh_equip</t>
  </si>
  <si>
    <t>apre_kwh_htg</t>
  </si>
  <si>
    <t>apre_kwh_clg</t>
  </si>
  <si>
    <t>apre_kwh_twr</t>
  </si>
  <si>
    <t>apre_kwh_aux</t>
  </si>
  <si>
    <t>apre_kwh_vent</t>
  </si>
  <si>
    <t>apre_kwh_venthtg</t>
  </si>
  <si>
    <t>apre_kwh_ventclg</t>
  </si>
  <si>
    <t>apre_kwh_refg</t>
  </si>
  <si>
    <t>apre_kwh_hpsup</t>
  </si>
  <si>
    <t>apre_kwh_shw</t>
  </si>
  <si>
    <t>apre_kwh_ext</t>
  </si>
  <si>
    <t>apre_thm_equip</t>
  </si>
  <si>
    <t>apre_thm_htg</t>
  </si>
  <si>
    <t>apre_thm_shw</t>
  </si>
  <si>
    <t>apre_kwpp_ltg</t>
  </si>
  <si>
    <t>apre_kwpp_equip</t>
  </si>
  <si>
    <t>astd_kwh_ltg</t>
  </si>
  <si>
    <t>astd_kwh_task</t>
  </si>
  <si>
    <t>astd_kwh_equip</t>
  </si>
  <si>
    <t>astd_kwh_htg</t>
  </si>
  <si>
    <t>astd_kwh_clg</t>
  </si>
  <si>
    <t>astd_kwh_twr</t>
  </si>
  <si>
    <t>astd_kwh_aux</t>
  </si>
  <si>
    <t>astd_kwh_vent</t>
  </si>
  <si>
    <t>astd_kwh_venthtg</t>
  </si>
  <si>
    <t>astd_kwh_ventclg</t>
  </si>
  <si>
    <t>astd_kwh_refg</t>
  </si>
  <si>
    <t>astd_kwh_hpsup</t>
  </si>
  <si>
    <t>astd_kwh_shw</t>
  </si>
  <si>
    <t>astd_kwh_ext</t>
  </si>
  <si>
    <t>astd_thm_equip</t>
  </si>
  <si>
    <t>astd_thm_htg</t>
  </si>
  <si>
    <t>astd_thm_shw</t>
  </si>
  <si>
    <t>astd_kwpp_ltg</t>
  </si>
  <si>
    <t>astd_kwpp_equip</t>
  </si>
  <si>
    <t>base_techid</t>
  </si>
  <si>
    <t>ResWin-33-28-00</t>
  </si>
  <si>
    <t>DMo</t>
  </si>
  <si>
    <t>MH00</t>
  </si>
  <si>
    <t>CZ01</t>
  </si>
  <si>
    <t>rDXGF</t>
  </si>
  <si>
    <t>Area-ft2</t>
  </si>
  <si>
    <t>IP</t>
  </si>
  <si>
    <t>rDXHP</t>
  </si>
  <si>
    <t>rNCEH</t>
  </si>
  <si>
    <t>rNCGF</t>
  </si>
  <si>
    <t>CZ02</t>
  </si>
  <si>
    <t>CZ03</t>
  </si>
  <si>
    <t>CZ04</t>
  </si>
  <si>
    <t>CZ05</t>
  </si>
  <si>
    <t>CZ06</t>
  </si>
  <si>
    <t>CZ07</t>
  </si>
  <si>
    <t>CZ08</t>
  </si>
  <si>
    <t>CZ09</t>
  </si>
  <si>
    <t>CZ10</t>
  </si>
  <si>
    <t>CZ11</t>
  </si>
  <si>
    <t>CZ12</t>
  </si>
  <si>
    <t>CZ13</t>
  </si>
  <si>
    <t>CZ14</t>
  </si>
  <si>
    <t>CZ15</t>
  </si>
  <si>
    <t>CZ16</t>
  </si>
  <si>
    <t>MH06</t>
  </si>
  <si>
    <t>MH15</t>
  </si>
  <si>
    <t>MH72</t>
  </si>
  <si>
    <t>MH85</t>
  </si>
  <si>
    <t>MFm</t>
  </si>
  <si>
    <t>SFm</t>
  </si>
  <si>
    <t>ExAnte2018</t>
  </si>
  <si>
    <t>Workpaper</t>
  </si>
  <si>
    <t>Annual</t>
  </si>
  <si>
    <t>DEER:Res:BldgShell_Ins</t>
  </si>
  <si>
    <t>WorkpaperID if available</t>
  </si>
  <si>
    <t>DEER profile, if available</t>
  </si>
  <si>
    <t>End-use savings, or Whole-building if appropriate</t>
  </si>
  <si>
    <t>ExAnte2018, for example</t>
  </si>
  <si>
    <t>Lookup</t>
  </si>
  <si>
    <t>MeasureID</t>
  </si>
  <si>
    <t>NumUnits</t>
  </si>
  <si>
    <t>HVAC</t>
  </si>
  <si>
    <t>Vintage</t>
  </si>
  <si>
    <t>EnergyImpact</t>
  </si>
  <si>
    <t>Review</t>
  </si>
  <si>
    <t>Map</t>
  </si>
  <si>
    <t>Tab</t>
  </si>
  <si>
    <t>Description</t>
  </si>
  <si>
    <t>imported values from the meas_impacts_wtd table</t>
  </si>
  <si>
    <t>data formated for import into the EnergyImpact ex ante table</t>
  </si>
  <si>
    <t>an example of a summary review of the data</t>
  </si>
  <si>
    <t>map of source of EnergyImpact fields and some lookup values for the Review tab</t>
  </si>
  <si>
    <t>Updates:</t>
  </si>
  <si>
    <t>9/28/2017: first draft</t>
  </si>
  <si>
    <t>This workbook presents the results of the window measure processing and formats the data for import into the ex ante database.</t>
  </si>
  <si>
    <t>pa</t>
  </si>
  <si>
    <t>rWtd</t>
  </si>
  <si>
    <t>PGE</t>
  </si>
  <si>
    <t>Ex</t>
  </si>
  <si>
    <t>SCG</t>
  </si>
  <si>
    <t>SCE</t>
  </si>
  <si>
    <t>SDG</t>
  </si>
  <si>
    <t>IOU</t>
  </si>
  <si>
    <t>10/17/2017: second draft</t>
  </si>
  <si>
    <t>Note: not all combinations of PA, bulding vintage and HVAC type have results.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</si>
</sst>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  <font>
      <sz val="11"/>
      <color theme="0" tint="-0.34998626667073579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CC"/>
      </patternFill>
    </fill>
  </fills>
  <borders count="4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2" borderId="1" applyNumberFormat="0" applyFont="0" applyAlignment="0" applyProtection="0"/>
  </cellStyleXfs>
  <cellXfs count="13">
    <xf numFmtId="0" fontId="0" fillId="0" borderId="0" xfId="0"/>
    <xf numFmtId="0" fontId="0" fillId="2" borderId="1" xfId="1" applyFont="1"/>
    <xf numFmtId="0" fontId="0" fillId="0" borderId="2" xfId="0" applyBorder="1"/>
    <xf numFmtId="0" fontId="0" fillId="2" borderId="1" xfId="1" applyFont="1" applyAlignment="1">
      <alignment horizontal="left"/>
    </xf>
    <xf numFmtId="47" fontId="0" fillId="0" borderId="0" xfId="0" applyNumberFormat="1"/>
    <xf numFmtId="11" fontId="0" fillId="0" borderId="0" xfId="0" applyNumberFormat="1"/>
    <xf numFmtId="14" fontId="0" fillId="0" borderId="0" xfId="0" applyNumberFormat="1"/>
    <xf numFmtId="0" fontId="3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1" xfId="1" applyFont="1" applyFill="1"/>
    <xf numFmtId="0" fontId="0" fillId="0" borderId="3" xfId="0" applyBorder="1"/>
  </cellXfs>
  <cellStyles count="2">
    <cellStyle name="Normal" xfId="0" builtinId="0"/>
    <cellStyle name="Note" xfId="1" builtin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Above Pre-Existing</a:t>
            </a:r>
            <a:r>
              <a:rPr lang="en-US" baseline="0"/>
              <a:t> and Above-Code </a:t>
            </a:r>
            <a:br>
              <a:rPr lang="en-US" baseline="0"/>
            </a:br>
            <a:r>
              <a:rPr lang="en-US" baseline="0"/>
              <a:t>kWh per building Savings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Review!$D$9</c:f>
              <c:strCache>
                <c:ptCount val="1"/>
                <c:pt idx="0">
                  <c:v>APreWBkWh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Review!$B$10:$B$25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Review!$D$10:$D$25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128.84165000000002</c:v>
                </c:pt>
                <c:pt idx="7">
                  <c:v>366.60479999999995</c:v>
                </c:pt>
                <c:pt idx="8">
                  <c:v>0</c:v>
                </c:pt>
                <c:pt idx="9">
                  <c:v>608.84130000000005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250.08720000000002</c:v>
                </c:pt>
                <c:pt idx="14">
                  <c:v>534.03570000000002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AFD-46F1-BF78-013FBFA708BE}"/>
            </c:ext>
          </c:extLst>
        </c:ser>
        <c:ser>
          <c:idx val="1"/>
          <c:order val="1"/>
          <c:tx>
            <c:strRef>
              <c:f>Review!$G$9</c:f>
              <c:strCache>
                <c:ptCount val="1"/>
                <c:pt idx="0">
                  <c:v>AStdWBkWh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Review!$B$10:$B$25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Review!$G$10:$G$25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81.631060000000005</c:v>
                </c:pt>
                <c:pt idx="7">
                  <c:v>280.68180000000001</c:v>
                </c:pt>
                <c:pt idx="8">
                  <c:v>0</c:v>
                </c:pt>
                <c:pt idx="9">
                  <c:v>463.61310000000003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107.23436</c:v>
                </c:pt>
                <c:pt idx="14">
                  <c:v>447.72690000000006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1AFD-46F1-BF78-013FBFA708B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4502000"/>
        <c:axId val="834504296"/>
      </c:barChart>
      <c:catAx>
        <c:axId val="83450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504296"/>
        <c:crosses val="autoZero"/>
        <c:auto val="1"/>
        <c:lblAlgn val="ctr"/>
        <c:lblOffset val="100"/>
        <c:noMultiLvlLbl val="0"/>
      </c:catAx>
      <c:valAx>
        <c:axId val="834504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502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Abo</a:t>
            </a:r>
            <a:r>
              <a:rPr lang="en-US" baseline="0"/>
              <a:t>ve Pre-Existing and Above-Code</a:t>
            </a:r>
            <a:br>
              <a:rPr lang="en-US" baseline="0"/>
            </a:br>
            <a:r>
              <a:rPr lang="en-US" baseline="0"/>
              <a:t>therms per building savings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Review!$F$9</c:f>
              <c:strCache>
                <c:ptCount val="1"/>
                <c:pt idx="0">
                  <c:v>APreWBtherm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Review!$B$10:$B$25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Review!$F$10:$F$25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1.5047200000000001</c:v>
                </c:pt>
                <c:pt idx="7">
                  <c:v>8.7832399999999993</c:v>
                </c:pt>
                <c:pt idx="8">
                  <c:v>0</c:v>
                </c:pt>
                <c:pt idx="9">
                  <c:v>5.9580799999999998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15.1568</c:v>
                </c:pt>
                <c:pt idx="14">
                  <c:v>-0.53942999999999997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CD3-4CA9-991A-76AAE477D522}"/>
            </c:ext>
          </c:extLst>
        </c:ser>
        <c:ser>
          <c:idx val="1"/>
          <c:order val="1"/>
          <c:tx>
            <c:strRef>
              <c:f>Review!$I$9</c:f>
              <c:strCache>
                <c:ptCount val="1"/>
                <c:pt idx="0">
                  <c:v>AStdWBtherm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Review!$B$10:$B$25</c:f>
              <c:strCache>
                <c:ptCount val="16"/>
                <c:pt idx="0">
                  <c:v>CZ01</c:v>
                </c:pt>
                <c:pt idx="1">
                  <c:v>CZ02</c:v>
                </c:pt>
                <c:pt idx="2">
                  <c:v>CZ03</c:v>
                </c:pt>
                <c:pt idx="3">
                  <c:v>CZ04</c:v>
                </c:pt>
                <c:pt idx="4">
                  <c:v>CZ05</c:v>
                </c:pt>
                <c:pt idx="5">
                  <c:v>CZ06</c:v>
                </c:pt>
                <c:pt idx="6">
                  <c:v>CZ07</c:v>
                </c:pt>
                <c:pt idx="7">
                  <c:v>CZ08</c:v>
                </c:pt>
                <c:pt idx="8">
                  <c:v>CZ09</c:v>
                </c:pt>
                <c:pt idx="9">
                  <c:v>CZ10</c:v>
                </c:pt>
                <c:pt idx="10">
                  <c:v>CZ11</c:v>
                </c:pt>
                <c:pt idx="11">
                  <c:v>CZ12</c:v>
                </c:pt>
                <c:pt idx="12">
                  <c:v>CZ13</c:v>
                </c:pt>
                <c:pt idx="13">
                  <c:v>CZ14</c:v>
                </c:pt>
                <c:pt idx="14">
                  <c:v>CZ15</c:v>
                </c:pt>
                <c:pt idx="15">
                  <c:v>CZ16</c:v>
                </c:pt>
              </c:strCache>
            </c:strRef>
          </c:cat>
          <c:val>
            <c:numRef>
              <c:f>Review!$I$10:$I$25</c:f>
              <c:numCache>
                <c:formatCode>General</c:formatCode>
                <c:ptCount val="1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-11.285399999999999</c:v>
                </c:pt>
                <c:pt idx="7">
                  <c:v>-6.4919600000000006</c:v>
                </c:pt>
                <c:pt idx="8">
                  <c:v>0</c:v>
                </c:pt>
                <c:pt idx="9">
                  <c:v>-8.9371200000000002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-17.619780000000002</c:v>
                </c:pt>
                <c:pt idx="14">
                  <c:v>-4.85487</c:v>
                </c:pt>
                <c:pt idx="1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CD3-4CA9-991A-76AAE477D52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834502000"/>
        <c:axId val="834504296"/>
      </c:barChart>
      <c:catAx>
        <c:axId val="8345020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504296"/>
        <c:crosses val="autoZero"/>
        <c:auto val="1"/>
        <c:lblAlgn val="ctr"/>
        <c:lblOffset val="100"/>
        <c:noMultiLvlLbl val="0"/>
      </c:catAx>
      <c:valAx>
        <c:axId val="83450429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345020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trlProps/ctrlProp1.xml><?xml version="1.0" encoding="utf-8"?>
<formControlPr xmlns="http://schemas.microsoft.com/office/spreadsheetml/2009/9/main" objectType="Drop" dropLines="3" dropStyle="combo" dx="22" fmlaLink="$F$4" fmlaRange="Map!$H$5" noThreeD="1" sel="1" val="0"/>
</file>

<file path=xl/ctrlProps/ctrlProp2.xml><?xml version="1.0" encoding="utf-8"?>
<formControlPr xmlns="http://schemas.microsoft.com/office/spreadsheetml/2009/9/main" objectType="Drop" dropLines="6" dropStyle="combo" dx="22" fmlaLink="$F$5" fmlaRange="Map!$G$3:$G$8" noThreeD="1" sel="6" val="0"/>
</file>

<file path=xl/ctrlProps/ctrlProp3.xml><?xml version="1.0" encoding="utf-8"?>
<formControlPr xmlns="http://schemas.microsoft.com/office/spreadsheetml/2009/9/main" objectType="Drop" dropLines="5" dropStyle="combo" dx="22" fmlaLink="$F$6" fmlaRange="Map!$F$3:$F$7" noThreeD="1" sel="5" val="0"/>
</file>

<file path=xl/ctrlProps/ctrlProp4.xml><?xml version="1.0" encoding="utf-8"?>
<formControlPr xmlns="http://schemas.microsoft.com/office/spreadsheetml/2009/9/main" objectType="Drop" dropLines="4" dropStyle="combo" dx="22" fmlaLink="$F$3" fmlaRange="Map!$I$3:$I$6" noThreeD="1" sel="4" val="0"/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533399</xdr:colOff>
      <xdr:row>7</xdr:row>
      <xdr:rowOff>109537</xdr:rowOff>
    </xdr:from>
    <xdr:to>
      <xdr:col>18</xdr:col>
      <xdr:colOff>47624</xdr:colOff>
      <xdr:row>25</xdr:row>
      <xdr:rowOff>161925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0</xdr:colOff>
      <xdr:row>27</xdr:row>
      <xdr:rowOff>0</xdr:rowOff>
    </xdr:from>
    <xdr:to>
      <xdr:col>18</xdr:col>
      <xdr:colOff>123825</xdr:colOff>
      <xdr:row>45</xdr:row>
      <xdr:rowOff>52388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3</xdr:row>
          <xdr:rowOff>19050</xdr:rowOff>
        </xdr:from>
        <xdr:to>
          <xdr:col>3</xdr:col>
          <xdr:colOff>476250</xdr:colOff>
          <xdr:row>3</xdr:row>
          <xdr:rowOff>219075</xdr:rowOff>
        </xdr:to>
        <xdr:sp macro="" textlink="">
          <xdr:nvSpPr>
            <xdr:cNvPr id="4098" name="Drop Down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3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4</xdr:row>
          <xdr:rowOff>9525</xdr:rowOff>
        </xdr:from>
        <xdr:to>
          <xdr:col>3</xdr:col>
          <xdr:colOff>476250</xdr:colOff>
          <xdr:row>4</xdr:row>
          <xdr:rowOff>209550</xdr:rowOff>
        </xdr:to>
        <xdr:sp macro="" textlink="">
          <xdr:nvSpPr>
            <xdr:cNvPr id="4099" name="Drop Down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3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0</xdr:colOff>
          <xdr:row>5</xdr:row>
          <xdr:rowOff>19050</xdr:rowOff>
        </xdr:from>
        <xdr:to>
          <xdr:col>3</xdr:col>
          <xdr:colOff>466725</xdr:colOff>
          <xdr:row>5</xdr:row>
          <xdr:rowOff>219075</xdr:rowOff>
        </xdr:to>
        <xdr:sp macro="" textlink="">
          <xdr:nvSpPr>
            <xdr:cNvPr id="4100" name="Drop Down 4" hidden="1">
              <a:extLst>
                <a:ext uri="{63B3BB69-23CF-44E3-9099-C40C66FF867C}">
                  <a14:compatExt spid="_x0000_s4100"/>
                </a:ext>
                <a:ext uri="{FF2B5EF4-FFF2-40B4-BE49-F238E27FC236}">
                  <a16:creationId xmlns:a16="http://schemas.microsoft.com/office/drawing/2014/main" id="{00000000-0008-0000-0300-00000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9525</xdr:colOff>
          <xdr:row>2</xdr:row>
          <xdr:rowOff>19050</xdr:rowOff>
        </xdr:from>
        <xdr:to>
          <xdr:col>3</xdr:col>
          <xdr:colOff>476250</xdr:colOff>
          <xdr:row>2</xdr:row>
          <xdr:rowOff>219075</xdr:rowOff>
        </xdr:to>
        <xdr:sp macro="" textlink="">
          <xdr:nvSpPr>
            <xdr:cNvPr id="4101" name="Drop Down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3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trlProp" Target="../ctrlProps/ctrlProp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ctrlProp" Target="../ctrlProps/ctrlProp4.xml"/><Relationship Id="rId5" Type="http://schemas.openxmlformats.org/officeDocument/2006/relationships/ctrlProp" Target="../ctrlProps/ctrlProp3.xml"/><Relationship Id="rId4" Type="http://schemas.openxmlformats.org/officeDocument/2006/relationships/ctrlProp" Target="../ctrlProps/ctrlProp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8E8939-67C5-400A-9B0C-3FD34AB011BB}">
  <dimension ref="B2:C11"/>
  <sheetViews>
    <sheetView tabSelected="1" zoomScale="130" zoomScaleNormal="130" workbookViewId="0">
      <selection activeCell="F17" sqref="F17"/>
    </sheetView>
  </sheetViews>
  <sheetFormatPr defaultRowHeight="15" x14ac:dyDescent="0.25"/>
  <cols>
    <col min="2" max="2" width="18.28515625" bestFit="1" customWidth="1"/>
    <col min="3" max="3" width="74.140625" bestFit="1" customWidth="1"/>
  </cols>
  <sheetData>
    <row r="2" spans="2:3" x14ac:dyDescent="0.25">
      <c r="B2" t="s">
        <v>144</v>
      </c>
    </row>
    <row r="4" spans="2:3" x14ac:dyDescent="0.25">
      <c r="B4" s="2" t="s">
        <v>136</v>
      </c>
      <c r="C4" s="2" t="s">
        <v>137</v>
      </c>
    </row>
    <row r="5" spans="2:3" x14ac:dyDescent="0.25">
      <c r="B5" t="s">
        <v>0</v>
      </c>
      <c r="C5" t="s">
        <v>138</v>
      </c>
    </row>
    <row r="6" spans="2:3" x14ac:dyDescent="0.25">
      <c r="B6" t="s">
        <v>133</v>
      </c>
      <c r="C6" t="s">
        <v>139</v>
      </c>
    </row>
    <row r="7" spans="2:3" x14ac:dyDescent="0.25">
      <c r="B7" t="s">
        <v>134</v>
      </c>
      <c r="C7" t="s">
        <v>140</v>
      </c>
    </row>
    <row r="8" spans="2:3" x14ac:dyDescent="0.25">
      <c r="B8" t="s">
        <v>135</v>
      </c>
      <c r="C8" t="s">
        <v>141</v>
      </c>
    </row>
    <row r="10" spans="2:3" x14ac:dyDescent="0.25">
      <c r="B10" t="s">
        <v>142</v>
      </c>
      <c r="C10" t="s">
        <v>143</v>
      </c>
    </row>
    <row r="11" spans="2:3" x14ac:dyDescent="0.25">
      <c r="C11" t="s">
        <v>153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490564-548E-43DC-A15B-366BD28DFF7F}">
  <dimension ref="A1:BE1089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2.7109375" customWidth="1"/>
    <col min="2" max="2" width="16" bestFit="1" customWidth="1"/>
    <col min="57" max="57" width="20.140625" bestFit="1" customWidth="1"/>
  </cols>
  <sheetData>
    <row r="1" spans="1:57" x14ac:dyDescent="0.25">
      <c r="A1" t="s">
        <v>45</v>
      </c>
      <c r="B1" t="s">
        <v>46</v>
      </c>
      <c r="C1" t="s">
        <v>38</v>
      </c>
      <c r="D1" t="s">
        <v>39</v>
      </c>
      <c r="E1" t="s">
        <v>40</v>
      </c>
      <c r="F1" t="s">
        <v>41</v>
      </c>
      <c r="G1" t="s">
        <v>49</v>
      </c>
      <c r="H1" t="s">
        <v>42</v>
      </c>
      <c r="I1" t="s">
        <v>43</v>
      </c>
      <c r="J1" t="s">
        <v>44</v>
      </c>
      <c r="K1" s="1" t="s">
        <v>32</v>
      </c>
      <c r="L1" t="s">
        <v>50</v>
      </c>
      <c r="M1" t="s">
        <v>51</v>
      </c>
      <c r="N1" t="s">
        <v>52</v>
      </c>
      <c r="O1" t="s">
        <v>53</v>
      </c>
      <c r="P1" t="s">
        <v>54</v>
      </c>
      <c r="Q1" t="s">
        <v>55</v>
      </c>
      <c r="R1" t="s">
        <v>56</v>
      </c>
      <c r="S1" t="s">
        <v>57</v>
      </c>
      <c r="T1" t="s">
        <v>58</v>
      </c>
      <c r="U1" t="s">
        <v>59</v>
      </c>
      <c r="V1" t="s">
        <v>60</v>
      </c>
      <c r="W1" t="s">
        <v>61</v>
      </c>
      <c r="X1" t="s">
        <v>62</v>
      </c>
      <c r="Y1" t="s">
        <v>63</v>
      </c>
      <c r="Z1" s="1" t="s">
        <v>34</v>
      </c>
      <c r="AA1" t="s">
        <v>64</v>
      </c>
      <c r="AB1" t="s">
        <v>65</v>
      </c>
      <c r="AC1" t="s">
        <v>66</v>
      </c>
      <c r="AD1" s="1" t="s">
        <v>33</v>
      </c>
      <c r="AE1" t="s">
        <v>67</v>
      </c>
      <c r="AF1" t="s">
        <v>68</v>
      </c>
      <c r="AG1" s="1" t="s">
        <v>35</v>
      </c>
      <c r="AH1" t="s">
        <v>69</v>
      </c>
      <c r="AI1" t="s">
        <v>70</v>
      </c>
      <c r="AJ1" t="s">
        <v>71</v>
      </c>
      <c r="AK1" t="s">
        <v>72</v>
      </c>
      <c r="AL1" t="s">
        <v>73</v>
      </c>
      <c r="AM1" t="s">
        <v>74</v>
      </c>
      <c r="AN1" t="s">
        <v>75</v>
      </c>
      <c r="AO1" t="s">
        <v>76</v>
      </c>
      <c r="AP1" t="s">
        <v>77</v>
      </c>
      <c r="AQ1" t="s">
        <v>78</v>
      </c>
      <c r="AR1" t="s">
        <v>79</v>
      </c>
      <c r="AS1" t="s">
        <v>80</v>
      </c>
      <c r="AT1" t="s">
        <v>81</v>
      </c>
      <c r="AU1" t="s">
        <v>82</v>
      </c>
      <c r="AV1" s="1" t="s">
        <v>37</v>
      </c>
      <c r="AW1" t="s">
        <v>83</v>
      </c>
      <c r="AX1" t="s">
        <v>84</v>
      </c>
      <c r="AY1" t="s">
        <v>85</v>
      </c>
      <c r="AZ1" s="1" t="s">
        <v>36</v>
      </c>
      <c r="BA1" t="s">
        <v>86</v>
      </c>
      <c r="BB1" t="s">
        <v>87</v>
      </c>
      <c r="BC1" t="s">
        <v>88</v>
      </c>
      <c r="BD1" t="s">
        <v>145</v>
      </c>
      <c r="BE1" s="1" t="s">
        <v>128</v>
      </c>
    </row>
    <row r="2" spans="1:57" x14ac:dyDescent="0.25">
      <c r="A2" s="4">
        <v>43025.429829189816</v>
      </c>
      <c r="B2" t="s">
        <v>89</v>
      </c>
      <c r="C2" t="s">
        <v>90</v>
      </c>
      <c r="D2" t="s">
        <v>91</v>
      </c>
      <c r="E2" t="s">
        <v>92</v>
      </c>
      <c r="F2" t="s">
        <v>93</v>
      </c>
      <c r="G2">
        <v>-1</v>
      </c>
      <c r="H2" t="s">
        <v>94</v>
      </c>
      <c r="I2">
        <v>173.92</v>
      </c>
      <c r="J2">
        <v>1242</v>
      </c>
      <c r="K2">
        <v>3.7999999999999999E-2</v>
      </c>
      <c r="L2">
        <v>0</v>
      </c>
      <c r="M2">
        <v>0</v>
      </c>
      <c r="N2">
        <v>8.5000000000000006E-2</v>
      </c>
      <c r="O2">
        <v>0</v>
      </c>
      <c r="P2">
        <v>0</v>
      </c>
      <c r="Q2">
        <v>0</v>
      </c>
      <c r="R2">
        <v>-8.0000000000000002E-3</v>
      </c>
      <c r="S2">
        <v>-3.9E-2</v>
      </c>
      <c r="T2">
        <v>-3.9E-2</v>
      </c>
      <c r="U2">
        <v>0</v>
      </c>
      <c r="V2">
        <v>0</v>
      </c>
      <c r="W2">
        <v>0</v>
      </c>
      <c r="X2">
        <v>0</v>
      </c>
      <c r="Y2">
        <v>0</v>
      </c>
      <c r="Z2">
        <v>-0.08</v>
      </c>
      <c r="AA2">
        <v>0</v>
      </c>
      <c r="AB2">
        <v>-0.08</v>
      </c>
      <c r="AC2">
        <v>0</v>
      </c>
      <c r="AD2" s="5">
        <v>1.7E-5</v>
      </c>
      <c r="AE2">
        <v>0</v>
      </c>
      <c r="AF2" s="5">
        <v>1.7E-5</v>
      </c>
      <c r="AG2">
        <v>3.7999999999999999E-2</v>
      </c>
      <c r="AH2">
        <v>0</v>
      </c>
      <c r="AI2">
        <v>0</v>
      </c>
      <c r="AJ2">
        <v>8.5000000000000006E-2</v>
      </c>
      <c r="AK2">
        <v>0</v>
      </c>
      <c r="AL2">
        <v>0</v>
      </c>
      <c r="AM2">
        <v>0</v>
      </c>
      <c r="AN2">
        <v>-8.0000000000000002E-3</v>
      </c>
      <c r="AO2">
        <v>-3.9E-2</v>
      </c>
      <c r="AP2">
        <v>-3.9E-2</v>
      </c>
      <c r="AQ2">
        <v>0</v>
      </c>
      <c r="AR2">
        <v>0</v>
      </c>
      <c r="AS2">
        <v>0</v>
      </c>
      <c r="AT2">
        <v>0</v>
      </c>
      <c r="AU2">
        <v>0</v>
      </c>
      <c r="AV2">
        <v>-0.08</v>
      </c>
      <c r="AW2">
        <v>0</v>
      </c>
      <c r="AX2">
        <v>-0.08</v>
      </c>
      <c r="AY2">
        <v>0</v>
      </c>
      <c r="AZ2" s="5">
        <v>1.7E-5</v>
      </c>
      <c r="BA2">
        <v>0</v>
      </c>
      <c r="BB2" s="5">
        <v>1.7E-5</v>
      </c>
      <c r="BC2" t="s">
        <v>95</v>
      </c>
      <c r="BD2" t="s">
        <v>2</v>
      </c>
      <c r="BE2" t="str">
        <f t="shared" ref="BE2:BE65" si="0">BD2&amp;C2&amp;D2&amp;E2&amp;F2</f>
        <v>AnyDMoMH00CZ01rDXGF</v>
      </c>
    </row>
    <row r="3" spans="1:57" x14ac:dyDescent="0.25">
      <c r="A3" s="4">
        <v>43025.581013773146</v>
      </c>
      <c r="B3" t="s">
        <v>89</v>
      </c>
      <c r="C3" t="s">
        <v>90</v>
      </c>
      <c r="D3" t="s">
        <v>114</v>
      </c>
      <c r="E3" t="s">
        <v>92</v>
      </c>
      <c r="F3" t="s">
        <v>146</v>
      </c>
      <c r="G3">
        <v>-1</v>
      </c>
      <c r="H3" t="s">
        <v>94</v>
      </c>
      <c r="I3">
        <v>173.92</v>
      </c>
      <c r="J3">
        <v>1242</v>
      </c>
      <c r="K3">
        <v>-0.107</v>
      </c>
      <c r="L3">
        <v>0</v>
      </c>
      <c r="M3">
        <v>0</v>
      </c>
      <c r="N3">
        <v>7.8E-2</v>
      </c>
      <c r="O3">
        <v>-0.13800000000000001</v>
      </c>
      <c r="P3">
        <v>0</v>
      </c>
      <c r="Q3">
        <v>0</v>
      </c>
      <c r="R3">
        <v>-8.9999999999999993E-3</v>
      </c>
      <c r="S3">
        <v>-3.5000000000000003E-2</v>
      </c>
      <c r="T3">
        <v>-3.5000000000000003E-2</v>
      </c>
      <c r="U3">
        <v>0</v>
      </c>
      <c r="V3">
        <v>0</v>
      </c>
      <c r="W3">
        <v>-2E-3</v>
      </c>
      <c r="X3">
        <v>0</v>
      </c>
      <c r="Y3">
        <v>0</v>
      </c>
      <c r="Z3">
        <v>-0.09</v>
      </c>
      <c r="AA3">
        <v>0</v>
      </c>
      <c r="AB3">
        <v>-0.09</v>
      </c>
      <c r="AC3">
        <v>0</v>
      </c>
      <c r="AD3" s="5">
        <v>1.7E-5</v>
      </c>
      <c r="AE3">
        <v>0</v>
      </c>
      <c r="AF3" s="5">
        <v>1.8E-5</v>
      </c>
      <c r="AG3">
        <v>-0.107</v>
      </c>
      <c r="AH3">
        <v>0</v>
      </c>
      <c r="AI3">
        <v>0</v>
      </c>
      <c r="AJ3">
        <v>7.8E-2</v>
      </c>
      <c r="AK3">
        <v>-0.13800000000000001</v>
      </c>
      <c r="AL3">
        <v>0</v>
      </c>
      <c r="AM3">
        <v>0</v>
      </c>
      <c r="AN3">
        <v>-8.9999999999999993E-3</v>
      </c>
      <c r="AO3">
        <v>-3.5000000000000003E-2</v>
      </c>
      <c r="AP3">
        <v>-3.5000000000000003E-2</v>
      </c>
      <c r="AQ3">
        <v>0</v>
      </c>
      <c r="AR3">
        <v>0</v>
      </c>
      <c r="AS3">
        <v>-2E-3</v>
      </c>
      <c r="AT3">
        <v>0</v>
      </c>
      <c r="AU3">
        <v>0</v>
      </c>
      <c r="AV3">
        <v>-0.09</v>
      </c>
      <c r="AW3">
        <v>0</v>
      </c>
      <c r="AX3">
        <v>-0.09</v>
      </c>
      <c r="AY3">
        <v>0</v>
      </c>
      <c r="AZ3" s="5">
        <v>1.7E-5</v>
      </c>
      <c r="BA3">
        <v>0</v>
      </c>
      <c r="BB3" s="5">
        <v>1.8E-5</v>
      </c>
      <c r="BD3" t="s">
        <v>147</v>
      </c>
      <c r="BE3" t="str">
        <f t="shared" si="0"/>
        <v>PGEDMoMH06CZ01rWtd</v>
      </c>
    </row>
    <row r="4" spans="1:57" x14ac:dyDescent="0.25">
      <c r="A4" s="4">
        <v>43025.429829189816</v>
      </c>
      <c r="B4" t="s">
        <v>89</v>
      </c>
      <c r="C4" t="s">
        <v>90</v>
      </c>
      <c r="D4" t="s">
        <v>115</v>
      </c>
      <c r="E4" t="s">
        <v>92</v>
      </c>
      <c r="F4" t="s">
        <v>96</v>
      </c>
      <c r="G4">
        <v>-1</v>
      </c>
      <c r="H4" t="s">
        <v>94</v>
      </c>
      <c r="I4">
        <v>173.92</v>
      </c>
      <c r="J4">
        <v>1242</v>
      </c>
      <c r="K4">
        <v>-0.60699999999999998</v>
      </c>
      <c r="L4">
        <v>0</v>
      </c>
      <c r="M4">
        <v>0</v>
      </c>
      <c r="N4">
        <v>8.1000000000000003E-2</v>
      </c>
      <c r="O4">
        <v>-0.48</v>
      </c>
      <c r="P4">
        <v>0</v>
      </c>
      <c r="Q4">
        <v>0</v>
      </c>
      <c r="R4">
        <v>0</v>
      </c>
      <c r="S4">
        <v>-6.6000000000000003E-2</v>
      </c>
      <c r="T4">
        <v>-6.6000000000000003E-2</v>
      </c>
      <c r="U4">
        <v>0</v>
      </c>
      <c r="V4">
        <v>0</v>
      </c>
      <c r="W4">
        <v>-0.14199999999999999</v>
      </c>
      <c r="X4">
        <v>0</v>
      </c>
      <c r="Y4">
        <v>0</v>
      </c>
      <c r="Z4">
        <v>0</v>
      </c>
      <c r="AA4">
        <v>0</v>
      </c>
      <c r="AB4">
        <v>0</v>
      </c>
      <c r="AC4">
        <v>0</v>
      </c>
      <c r="AD4" s="5">
        <v>2.3E-5</v>
      </c>
      <c r="AE4">
        <v>0</v>
      </c>
      <c r="AF4" s="5">
        <v>1.7E-5</v>
      </c>
      <c r="AG4">
        <v>-0.60699999999999998</v>
      </c>
      <c r="AH4">
        <v>0</v>
      </c>
      <c r="AI4">
        <v>0</v>
      </c>
      <c r="AJ4">
        <v>8.1000000000000003E-2</v>
      </c>
      <c r="AK4">
        <v>-0.48</v>
      </c>
      <c r="AL4">
        <v>0</v>
      </c>
      <c r="AM4">
        <v>0</v>
      </c>
      <c r="AN4">
        <v>0</v>
      </c>
      <c r="AO4">
        <v>-6.6000000000000003E-2</v>
      </c>
      <c r="AP4">
        <v>-6.6000000000000003E-2</v>
      </c>
      <c r="AQ4">
        <v>0</v>
      </c>
      <c r="AR4">
        <v>0</v>
      </c>
      <c r="AS4">
        <v>-0.14199999999999999</v>
      </c>
      <c r="AT4">
        <v>0</v>
      </c>
      <c r="AU4">
        <v>0</v>
      </c>
      <c r="AV4">
        <v>0</v>
      </c>
      <c r="AW4">
        <v>0</v>
      </c>
      <c r="AX4">
        <v>0</v>
      </c>
      <c r="AY4">
        <v>0</v>
      </c>
      <c r="AZ4" s="5">
        <v>2.3E-5</v>
      </c>
      <c r="BA4">
        <v>0</v>
      </c>
      <c r="BB4" s="5">
        <v>1.7E-5</v>
      </c>
      <c r="BC4" t="s">
        <v>95</v>
      </c>
      <c r="BD4" t="s">
        <v>2</v>
      </c>
      <c r="BE4" t="str">
        <f t="shared" si="0"/>
        <v>AnyDMoMH15CZ01rDXHP</v>
      </c>
    </row>
    <row r="5" spans="1:57" x14ac:dyDescent="0.25">
      <c r="A5" s="4">
        <v>43025.429829189816</v>
      </c>
      <c r="B5" t="s">
        <v>89</v>
      </c>
      <c r="C5" t="s">
        <v>90</v>
      </c>
      <c r="D5" t="s">
        <v>115</v>
      </c>
      <c r="E5" t="s">
        <v>92</v>
      </c>
      <c r="F5" t="s">
        <v>98</v>
      </c>
      <c r="G5">
        <v>-1</v>
      </c>
      <c r="H5" t="s">
        <v>94</v>
      </c>
      <c r="I5">
        <v>173.92</v>
      </c>
      <c r="J5">
        <v>1242</v>
      </c>
      <c r="K5">
        <v>3.7999999999999999E-2</v>
      </c>
      <c r="L5">
        <v>0</v>
      </c>
      <c r="M5">
        <v>0</v>
      </c>
      <c r="N5">
        <v>8.1000000000000003E-2</v>
      </c>
      <c r="O5">
        <v>0</v>
      </c>
      <c r="P5">
        <v>0</v>
      </c>
      <c r="Q5">
        <v>0</v>
      </c>
      <c r="R5">
        <v>-0.01</v>
      </c>
      <c r="S5">
        <v>-3.4000000000000002E-2</v>
      </c>
      <c r="T5">
        <v>-3.4000000000000002E-2</v>
      </c>
      <c r="U5">
        <v>0</v>
      </c>
      <c r="V5">
        <v>0</v>
      </c>
      <c r="W5">
        <v>0</v>
      </c>
      <c r="X5">
        <v>0</v>
      </c>
      <c r="Y5">
        <v>0</v>
      </c>
      <c r="Z5">
        <v>-9.2999999999999999E-2</v>
      </c>
      <c r="AA5">
        <v>0</v>
      </c>
      <c r="AB5">
        <v>-9.2999999999999999E-2</v>
      </c>
      <c r="AC5">
        <v>0</v>
      </c>
      <c r="AD5" s="5">
        <v>1.7E-5</v>
      </c>
      <c r="AE5">
        <v>0</v>
      </c>
      <c r="AF5" s="5">
        <v>1.7E-5</v>
      </c>
      <c r="AG5">
        <v>3.7999999999999999E-2</v>
      </c>
      <c r="AH5">
        <v>0</v>
      </c>
      <c r="AI5">
        <v>0</v>
      </c>
      <c r="AJ5">
        <v>8.1000000000000003E-2</v>
      </c>
      <c r="AK5">
        <v>0</v>
      </c>
      <c r="AL5">
        <v>0</v>
      </c>
      <c r="AM5">
        <v>0</v>
      </c>
      <c r="AN5">
        <v>-0.01</v>
      </c>
      <c r="AO5">
        <v>-3.4000000000000002E-2</v>
      </c>
      <c r="AP5">
        <v>-3.4000000000000002E-2</v>
      </c>
      <c r="AQ5">
        <v>0</v>
      </c>
      <c r="AR5">
        <v>0</v>
      </c>
      <c r="AS5">
        <v>0</v>
      </c>
      <c r="AT5">
        <v>0</v>
      </c>
      <c r="AU5">
        <v>0</v>
      </c>
      <c r="AV5">
        <v>-9.2999999999999999E-2</v>
      </c>
      <c r="AW5">
        <v>0</v>
      </c>
      <c r="AX5">
        <v>-9.2999999999999999E-2</v>
      </c>
      <c r="AY5">
        <v>0</v>
      </c>
      <c r="AZ5" s="5">
        <v>1.7E-5</v>
      </c>
      <c r="BA5">
        <v>0</v>
      </c>
      <c r="BB5" s="5">
        <v>1.7E-5</v>
      </c>
      <c r="BC5" t="s">
        <v>95</v>
      </c>
      <c r="BD5" t="s">
        <v>2</v>
      </c>
      <c r="BE5" t="str">
        <f t="shared" si="0"/>
        <v>AnyDMoMH15CZ01rNCGF</v>
      </c>
    </row>
    <row r="6" spans="1:57" x14ac:dyDescent="0.25">
      <c r="A6" s="4">
        <v>43025.429829189816</v>
      </c>
      <c r="B6" t="s">
        <v>89</v>
      </c>
      <c r="C6" t="s">
        <v>90</v>
      </c>
      <c r="D6" t="s">
        <v>91</v>
      </c>
      <c r="E6" t="s">
        <v>92</v>
      </c>
      <c r="F6" t="s">
        <v>96</v>
      </c>
      <c r="G6">
        <v>-1</v>
      </c>
      <c r="H6" t="s">
        <v>94</v>
      </c>
      <c r="I6">
        <v>173.92</v>
      </c>
      <c r="J6">
        <v>1242</v>
      </c>
      <c r="K6">
        <v>-0.56799999999999995</v>
      </c>
      <c r="L6">
        <v>0</v>
      </c>
      <c r="M6">
        <v>0</v>
      </c>
      <c r="N6">
        <v>8.5000000000000006E-2</v>
      </c>
      <c r="O6">
        <v>-0.48</v>
      </c>
      <c r="P6">
        <v>0</v>
      </c>
      <c r="Q6">
        <v>0</v>
      </c>
      <c r="R6">
        <v>0</v>
      </c>
      <c r="S6">
        <v>-7.0000000000000007E-2</v>
      </c>
      <c r="T6">
        <v>-7.0000000000000007E-2</v>
      </c>
      <c r="U6">
        <v>0</v>
      </c>
      <c r="V6">
        <v>0</v>
      </c>
      <c r="W6">
        <v>-0.10299999999999999</v>
      </c>
      <c r="X6">
        <v>0</v>
      </c>
      <c r="Y6">
        <v>0</v>
      </c>
      <c r="Z6">
        <v>0</v>
      </c>
      <c r="AA6">
        <v>0</v>
      </c>
      <c r="AB6">
        <v>0</v>
      </c>
      <c r="AC6">
        <v>0</v>
      </c>
      <c r="AD6">
        <v>2.3E-5</v>
      </c>
      <c r="AE6">
        <v>0</v>
      </c>
      <c r="AF6" s="5">
        <v>1.7E-5</v>
      </c>
      <c r="AG6">
        <v>-0.56799999999999995</v>
      </c>
      <c r="AH6">
        <v>0</v>
      </c>
      <c r="AI6">
        <v>0</v>
      </c>
      <c r="AJ6">
        <v>8.5000000000000006E-2</v>
      </c>
      <c r="AK6">
        <v>-0.48</v>
      </c>
      <c r="AL6">
        <v>0</v>
      </c>
      <c r="AM6">
        <v>0</v>
      </c>
      <c r="AN6">
        <v>0</v>
      </c>
      <c r="AO6">
        <v>-7.0000000000000007E-2</v>
      </c>
      <c r="AP6">
        <v>-7.0000000000000007E-2</v>
      </c>
      <c r="AQ6">
        <v>0</v>
      </c>
      <c r="AR6">
        <v>0</v>
      </c>
      <c r="AS6">
        <v>-0.10299999999999999</v>
      </c>
      <c r="AT6">
        <v>0</v>
      </c>
      <c r="AU6">
        <v>0</v>
      </c>
      <c r="AV6">
        <v>0</v>
      </c>
      <c r="AW6">
        <v>0</v>
      </c>
      <c r="AX6">
        <v>0</v>
      </c>
      <c r="AY6">
        <v>0</v>
      </c>
      <c r="AZ6">
        <v>2.3E-5</v>
      </c>
      <c r="BA6">
        <v>0</v>
      </c>
      <c r="BB6" s="5">
        <v>1.7E-5</v>
      </c>
      <c r="BC6" t="s">
        <v>95</v>
      </c>
      <c r="BD6" t="s">
        <v>2</v>
      </c>
      <c r="BE6" t="str">
        <f t="shared" si="0"/>
        <v>AnyDMoMH00CZ01rDXHP</v>
      </c>
    </row>
    <row r="7" spans="1:57" x14ac:dyDescent="0.25">
      <c r="A7" s="4">
        <v>43025.429829189816</v>
      </c>
      <c r="B7" t="s">
        <v>89</v>
      </c>
      <c r="C7" t="s">
        <v>90</v>
      </c>
      <c r="D7" t="s">
        <v>117</v>
      </c>
      <c r="E7" t="s">
        <v>92</v>
      </c>
      <c r="F7" t="s">
        <v>96</v>
      </c>
      <c r="G7">
        <v>-1</v>
      </c>
      <c r="H7" t="s">
        <v>94</v>
      </c>
      <c r="I7">
        <v>186.32</v>
      </c>
      <c r="J7">
        <v>1242</v>
      </c>
      <c r="K7">
        <v>1.93</v>
      </c>
      <c r="L7">
        <v>0</v>
      </c>
      <c r="M7">
        <v>0</v>
      </c>
      <c r="N7">
        <v>5.8000000000000003E-2</v>
      </c>
      <c r="O7">
        <v>1.25</v>
      </c>
      <c r="P7">
        <v>0</v>
      </c>
      <c r="Q7">
        <v>0</v>
      </c>
      <c r="R7">
        <v>0</v>
      </c>
      <c r="S7">
        <v>0.192</v>
      </c>
      <c r="T7">
        <v>0.192</v>
      </c>
      <c r="U7">
        <v>0</v>
      </c>
      <c r="V7">
        <v>0</v>
      </c>
      <c r="W7">
        <v>0.42299999999999999</v>
      </c>
      <c r="X7">
        <v>0</v>
      </c>
      <c r="Y7">
        <v>0</v>
      </c>
      <c r="Z7">
        <v>0</v>
      </c>
      <c r="AA7">
        <v>0</v>
      </c>
      <c r="AB7">
        <v>0</v>
      </c>
      <c r="AC7">
        <v>0</v>
      </c>
      <c r="AD7">
        <v>2.0999999999999999E-5</v>
      </c>
      <c r="AE7">
        <v>0</v>
      </c>
      <c r="AF7" s="5">
        <v>2.0999999999999999E-5</v>
      </c>
      <c r="AG7">
        <v>-0.56200000000000006</v>
      </c>
      <c r="AH7">
        <v>0</v>
      </c>
      <c r="AI7">
        <v>0</v>
      </c>
      <c r="AJ7">
        <v>7.8E-2</v>
      </c>
      <c r="AK7">
        <v>-0.46700000000000003</v>
      </c>
      <c r="AL7">
        <v>0</v>
      </c>
      <c r="AM7">
        <v>0</v>
      </c>
      <c r="AN7">
        <v>0</v>
      </c>
      <c r="AO7">
        <v>-6.9000000000000006E-2</v>
      </c>
      <c r="AP7">
        <v>-6.9000000000000006E-2</v>
      </c>
      <c r="AQ7">
        <v>0</v>
      </c>
      <c r="AR7">
        <v>0</v>
      </c>
      <c r="AS7">
        <v>-0.105</v>
      </c>
      <c r="AT7">
        <v>0</v>
      </c>
      <c r="AU7">
        <v>0</v>
      </c>
      <c r="AV7">
        <v>0</v>
      </c>
      <c r="AW7">
        <v>0</v>
      </c>
      <c r="AX7">
        <v>0</v>
      </c>
      <c r="AY7">
        <v>0</v>
      </c>
      <c r="AZ7">
        <v>2.0999999999999999E-5</v>
      </c>
      <c r="BA7">
        <v>0</v>
      </c>
      <c r="BB7" s="5">
        <v>2.0999999999999999E-5</v>
      </c>
      <c r="BC7" t="s">
        <v>95</v>
      </c>
      <c r="BD7" t="s">
        <v>2</v>
      </c>
      <c r="BE7" t="str">
        <f t="shared" si="0"/>
        <v>AnyDMoMH85CZ01rDXHP</v>
      </c>
    </row>
    <row r="8" spans="1:57" x14ac:dyDescent="0.25">
      <c r="A8" s="4">
        <v>43025.429829189816</v>
      </c>
      <c r="B8" t="s">
        <v>89</v>
      </c>
      <c r="C8" t="s">
        <v>90</v>
      </c>
      <c r="D8" t="s">
        <v>117</v>
      </c>
      <c r="E8" t="s">
        <v>92</v>
      </c>
      <c r="F8" t="s">
        <v>93</v>
      </c>
      <c r="G8">
        <v>-1</v>
      </c>
      <c r="H8" t="s">
        <v>94</v>
      </c>
      <c r="I8">
        <v>186.32</v>
      </c>
      <c r="J8">
        <v>1242</v>
      </c>
      <c r="K8">
        <v>0.2</v>
      </c>
      <c r="L8">
        <v>0</v>
      </c>
      <c r="M8">
        <v>0</v>
      </c>
      <c r="N8">
        <v>5.3999999999999999E-2</v>
      </c>
      <c r="O8">
        <v>0</v>
      </c>
      <c r="P8">
        <v>0</v>
      </c>
      <c r="Q8">
        <v>0</v>
      </c>
      <c r="R8">
        <v>2.5000000000000001E-2</v>
      </c>
      <c r="S8">
        <v>0.121</v>
      </c>
      <c r="T8">
        <v>0.121</v>
      </c>
      <c r="U8">
        <v>0</v>
      </c>
      <c r="V8">
        <v>0</v>
      </c>
      <c r="W8">
        <v>0</v>
      </c>
      <c r="X8">
        <v>0</v>
      </c>
      <c r="Y8">
        <v>0</v>
      </c>
      <c r="Z8">
        <v>0.18</v>
      </c>
      <c r="AA8">
        <v>0</v>
      </c>
      <c r="AB8">
        <v>0.18</v>
      </c>
      <c r="AC8">
        <v>0</v>
      </c>
      <c r="AD8" s="5">
        <v>2.0999999999999999E-5</v>
      </c>
      <c r="AE8">
        <v>0</v>
      </c>
      <c r="AF8" s="5">
        <v>2.0999999999999999E-5</v>
      </c>
      <c r="AG8">
        <v>3.4000000000000002E-2</v>
      </c>
      <c r="AH8">
        <v>0</v>
      </c>
      <c r="AI8">
        <v>0</v>
      </c>
      <c r="AJ8">
        <v>7.8E-2</v>
      </c>
      <c r="AK8">
        <v>0</v>
      </c>
      <c r="AL8">
        <v>0</v>
      </c>
      <c r="AM8">
        <v>0</v>
      </c>
      <c r="AN8">
        <v>-8.0000000000000002E-3</v>
      </c>
      <c r="AO8">
        <v>-3.6999999999999998E-2</v>
      </c>
      <c r="AP8">
        <v>-3.6999999999999998E-2</v>
      </c>
      <c r="AQ8">
        <v>0</v>
      </c>
      <c r="AR8">
        <v>0</v>
      </c>
      <c r="AS8">
        <v>0</v>
      </c>
      <c r="AT8">
        <v>0</v>
      </c>
      <c r="AU8">
        <v>0</v>
      </c>
      <c r="AV8">
        <v>-8.4000000000000005E-2</v>
      </c>
      <c r="AW8">
        <v>0</v>
      </c>
      <c r="AX8">
        <v>-8.4000000000000005E-2</v>
      </c>
      <c r="AY8">
        <v>0</v>
      </c>
      <c r="AZ8" s="5">
        <v>2.0999999999999999E-5</v>
      </c>
      <c r="BA8">
        <v>0</v>
      </c>
      <c r="BB8" s="5">
        <v>2.0999999999999999E-5</v>
      </c>
      <c r="BC8" t="s">
        <v>95</v>
      </c>
      <c r="BD8" t="s">
        <v>2</v>
      </c>
      <c r="BE8" t="str">
        <f t="shared" si="0"/>
        <v>AnyDMoMH85CZ01rDXGF</v>
      </c>
    </row>
    <row r="9" spans="1:57" x14ac:dyDescent="0.25">
      <c r="A9" s="4">
        <v>43025.429829189816</v>
      </c>
      <c r="B9" t="s">
        <v>89</v>
      </c>
      <c r="C9" t="s">
        <v>90</v>
      </c>
      <c r="D9" t="s">
        <v>114</v>
      </c>
      <c r="E9" t="s">
        <v>92</v>
      </c>
      <c r="F9" t="s">
        <v>96</v>
      </c>
      <c r="G9">
        <v>-1</v>
      </c>
      <c r="H9" t="s">
        <v>94</v>
      </c>
      <c r="I9">
        <v>173.92</v>
      </c>
      <c r="J9">
        <v>1242</v>
      </c>
      <c r="K9">
        <v>-0.67800000000000005</v>
      </c>
      <c r="L9">
        <v>0</v>
      </c>
      <c r="M9">
        <v>0</v>
      </c>
      <c r="N9">
        <v>7.5999999999999998E-2</v>
      </c>
      <c r="O9">
        <v>-0.55200000000000005</v>
      </c>
      <c r="P9">
        <v>0</v>
      </c>
      <c r="Q9">
        <v>0</v>
      </c>
      <c r="R9">
        <v>0</v>
      </c>
      <c r="S9">
        <v>-8.3000000000000004E-2</v>
      </c>
      <c r="T9">
        <v>-8.3000000000000004E-2</v>
      </c>
      <c r="U9">
        <v>0</v>
      </c>
      <c r="V9">
        <v>0</v>
      </c>
      <c r="W9">
        <v>-0.12</v>
      </c>
      <c r="X9">
        <v>0</v>
      </c>
      <c r="Y9">
        <v>0</v>
      </c>
      <c r="Z9">
        <v>0</v>
      </c>
      <c r="AA9">
        <v>0</v>
      </c>
      <c r="AB9">
        <v>0</v>
      </c>
      <c r="AC9">
        <v>0</v>
      </c>
      <c r="AD9" s="5">
        <v>2.3E-5</v>
      </c>
      <c r="AE9">
        <v>0</v>
      </c>
      <c r="AF9" s="5">
        <v>2.3E-5</v>
      </c>
      <c r="AG9">
        <v>-0.67800000000000005</v>
      </c>
      <c r="AH9">
        <v>0</v>
      </c>
      <c r="AI9">
        <v>0</v>
      </c>
      <c r="AJ9">
        <v>7.5999999999999998E-2</v>
      </c>
      <c r="AK9">
        <v>-0.55200000000000005</v>
      </c>
      <c r="AL9">
        <v>0</v>
      </c>
      <c r="AM9">
        <v>0</v>
      </c>
      <c r="AN9">
        <v>0</v>
      </c>
      <c r="AO9">
        <v>-8.3000000000000004E-2</v>
      </c>
      <c r="AP9">
        <v>-8.3000000000000004E-2</v>
      </c>
      <c r="AQ9">
        <v>0</v>
      </c>
      <c r="AR9">
        <v>0</v>
      </c>
      <c r="AS9">
        <v>-0.12</v>
      </c>
      <c r="AT9">
        <v>0</v>
      </c>
      <c r="AU9">
        <v>0</v>
      </c>
      <c r="AV9">
        <v>0</v>
      </c>
      <c r="AW9">
        <v>0</v>
      </c>
      <c r="AX9">
        <v>0</v>
      </c>
      <c r="AY9">
        <v>0</v>
      </c>
      <c r="AZ9" s="5">
        <v>2.3E-5</v>
      </c>
      <c r="BA9">
        <v>0</v>
      </c>
      <c r="BB9" s="5">
        <v>2.3E-5</v>
      </c>
      <c r="BC9" t="s">
        <v>95</v>
      </c>
      <c r="BD9" t="s">
        <v>2</v>
      </c>
      <c r="BE9" t="str">
        <f t="shared" si="0"/>
        <v>AnyDMoMH06CZ01rDXHP</v>
      </c>
    </row>
    <row r="10" spans="1:57" x14ac:dyDescent="0.25">
      <c r="A10" s="4">
        <v>43025.603717511571</v>
      </c>
      <c r="B10" t="s">
        <v>89</v>
      </c>
      <c r="C10" t="s">
        <v>90</v>
      </c>
      <c r="D10" t="s">
        <v>148</v>
      </c>
      <c r="E10" t="s">
        <v>92</v>
      </c>
      <c r="F10" t="s">
        <v>146</v>
      </c>
      <c r="G10">
        <v>-1</v>
      </c>
      <c r="H10" t="s">
        <v>94</v>
      </c>
      <c r="I10">
        <v>189.35</v>
      </c>
      <c r="J10">
        <v>1211.7</v>
      </c>
      <c r="K10">
        <v>0.48299999999999998</v>
      </c>
      <c r="L10">
        <v>0</v>
      </c>
      <c r="M10">
        <v>0</v>
      </c>
      <c r="N10">
        <v>5.6000000000000001E-2</v>
      </c>
      <c r="O10">
        <v>0.33200000000000002</v>
      </c>
      <c r="P10">
        <v>0</v>
      </c>
      <c r="Q10">
        <v>0</v>
      </c>
      <c r="R10">
        <v>1.7999999999999999E-2</v>
      </c>
      <c r="S10">
        <v>7.1999999999999995E-2</v>
      </c>
      <c r="T10">
        <v>7.1999999999999995E-2</v>
      </c>
      <c r="U10">
        <v>0</v>
      </c>
      <c r="V10">
        <v>0</v>
      </c>
      <c r="W10">
        <v>5.0000000000000001E-3</v>
      </c>
      <c r="X10">
        <v>0</v>
      </c>
      <c r="Y10">
        <v>0</v>
      </c>
      <c r="Z10">
        <v>0.13400000000000001</v>
      </c>
      <c r="AA10">
        <v>0</v>
      </c>
      <c r="AB10">
        <v>0.13400000000000001</v>
      </c>
      <c r="AC10">
        <v>0</v>
      </c>
      <c r="AD10">
        <v>2.0999999999999999E-5</v>
      </c>
      <c r="AE10">
        <v>0</v>
      </c>
      <c r="AF10">
        <v>2.0999999999999999E-5</v>
      </c>
      <c r="AG10">
        <v>-1.9E-2</v>
      </c>
      <c r="AH10">
        <v>0</v>
      </c>
      <c r="AI10">
        <v>0</v>
      </c>
      <c r="AJ10">
        <v>8.5999999999999993E-2</v>
      </c>
      <c r="AK10">
        <v>-7.8E-2</v>
      </c>
      <c r="AL10">
        <v>0</v>
      </c>
      <c r="AM10">
        <v>0</v>
      </c>
      <c r="AN10">
        <v>-5.0000000000000001E-3</v>
      </c>
      <c r="AO10">
        <v>-0.02</v>
      </c>
      <c r="AP10">
        <v>-0.02</v>
      </c>
      <c r="AQ10">
        <v>0</v>
      </c>
      <c r="AR10">
        <v>0</v>
      </c>
      <c r="AS10">
        <v>-2E-3</v>
      </c>
      <c r="AT10">
        <v>0</v>
      </c>
      <c r="AU10">
        <v>0</v>
      </c>
      <c r="AV10">
        <v>-5.6000000000000001E-2</v>
      </c>
      <c r="AW10">
        <v>0</v>
      </c>
      <c r="AX10">
        <v>-5.6000000000000001E-2</v>
      </c>
      <c r="AY10">
        <v>0</v>
      </c>
      <c r="AZ10">
        <v>2.0999999999999999E-5</v>
      </c>
      <c r="BA10">
        <v>0</v>
      </c>
      <c r="BB10">
        <v>1.8E-5</v>
      </c>
      <c r="BD10" t="s">
        <v>147</v>
      </c>
      <c r="BE10" t="str">
        <f t="shared" si="0"/>
        <v>PGEDMoExCZ01rWtd</v>
      </c>
    </row>
    <row r="11" spans="1:57" x14ac:dyDescent="0.25">
      <c r="A11" s="4">
        <v>43025.581013773146</v>
      </c>
      <c r="B11" t="s">
        <v>89</v>
      </c>
      <c r="C11" t="s">
        <v>90</v>
      </c>
      <c r="D11" t="s">
        <v>117</v>
      </c>
      <c r="E11" t="s">
        <v>92</v>
      </c>
      <c r="F11" t="s">
        <v>146</v>
      </c>
      <c r="G11">
        <v>-1</v>
      </c>
      <c r="H11" t="s">
        <v>94</v>
      </c>
      <c r="I11">
        <v>186.32</v>
      </c>
      <c r="J11">
        <v>1242</v>
      </c>
      <c r="K11">
        <v>0.55600000000000005</v>
      </c>
      <c r="L11">
        <v>0</v>
      </c>
      <c r="M11">
        <v>0</v>
      </c>
      <c r="N11">
        <v>5.5E-2</v>
      </c>
      <c r="O11">
        <v>0.38800000000000001</v>
      </c>
      <c r="P11">
        <v>0</v>
      </c>
      <c r="Q11">
        <v>0</v>
      </c>
      <c r="R11">
        <v>2.1000000000000001E-2</v>
      </c>
      <c r="S11">
        <v>8.5000000000000006E-2</v>
      </c>
      <c r="T11">
        <v>8.5000000000000006E-2</v>
      </c>
      <c r="U11">
        <v>0</v>
      </c>
      <c r="V11">
        <v>0</v>
      </c>
      <c r="W11">
        <v>6.0000000000000001E-3</v>
      </c>
      <c r="X11">
        <v>0</v>
      </c>
      <c r="Y11">
        <v>0</v>
      </c>
      <c r="Z11">
        <v>0.156</v>
      </c>
      <c r="AA11">
        <v>0</v>
      </c>
      <c r="AB11">
        <v>0.156</v>
      </c>
      <c r="AC11">
        <v>0</v>
      </c>
      <c r="AD11">
        <v>2.0999999999999999E-5</v>
      </c>
      <c r="AE11">
        <v>0</v>
      </c>
      <c r="AF11">
        <v>2.0999999999999999E-5</v>
      </c>
      <c r="AG11">
        <v>-5.8999999999999997E-2</v>
      </c>
      <c r="AH11">
        <v>0</v>
      </c>
      <c r="AI11">
        <v>0</v>
      </c>
      <c r="AJ11">
        <v>7.9000000000000001E-2</v>
      </c>
      <c r="AK11">
        <v>-0.10199999999999999</v>
      </c>
      <c r="AL11">
        <v>0</v>
      </c>
      <c r="AM11">
        <v>0</v>
      </c>
      <c r="AN11">
        <v>-7.0000000000000001E-3</v>
      </c>
      <c r="AO11">
        <v>-2.7E-2</v>
      </c>
      <c r="AP11">
        <v>-2.7E-2</v>
      </c>
      <c r="AQ11">
        <v>0</v>
      </c>
      <c r="AR11">
        <v>0</v>
      </c>
      <c r="AS11">
        <v>-2E-3</v>
      </c>
      <c r="AT11">
        <v>0</v>
      </c>
      <c r="AU11">
        <v>0</v>
      </c>
      <c r="AV11">
        <v>-7.3999999999999996E-2</v>
      </c>
      <c r="AW11">
        <v>0</v>
      </c>
      <c r="AX11">
        <v>-7.3999999999999996E-2</v>
      </c>
      <c r="AY11">
        <v>0</v>
      </c>
      <c r="AZ11">
        <v>2.0000000000000002E-5</v>
      </c>
      <c r="BA11">
        <v>0</v>
      </c>
      <c r="BB11">
        <v>2.0999999999999999E-5</v>
      </c>
      <c r="BD11" t="s">
        <v>147</v>
      </c>
      <c r="BE11" t="str">
        <f t="shared" si="0"/>
        <v>PGEDMoMH85CZ01rWtd</v>
      </c>
    </row>
    <row r="12" spans="1:57" x14ac:dyDescent="0.25">
      <c r="A12" s="4">
        <v>43025.581013773146</v>
      </c>
      <c r="B12" t="s">
        <v>89</v>
      </c>
      <c r="C12" t="s">
        <v>90</v>
      </c>
      <c r="D12" t="s">
        <v>115</v>
      </c>
      <c r="E12" t="s">
        <v>92</v>
      </c>
      <c r="F12" t="s">
        <v>146</v>
      </c>
      <c r="G12">
        <v>-1</v>
      </c>
      <c r="H12" t="s">
        <v>94</v>
      </c>
      <c r="I12">
        <v>173.92</v>
      </c>
      <c r="J12">
        <v>1242</v>
      </c>
      <c r="K12">
        <v>-8.5999999999999993E-2</v>
      </c>
      <c r="L12">
        <v>0</v>
      </c>
      <c r="M12">
        <v>0</v>
      </c>
      <c r="N12">
        <v>8.1000000000000003E-2</v>
      </c>
      <c r="O12">
        <v>-0.126</v>
      </c>
      <c r="P12">
        <v>0</v>
      </c>
      <c r="Q12">
        <v>0</v>
      </c>
      <c r="R12">
        <v>-8.9999999999999993E-3</v>
      </c>
      <c r="S12">
        <v>-3.1E-2</v>
      </c>
      <c r="T12">
        <v>-3.1E-2</v>
      </c>
      <c r="U12">
        <v>0</v>
      </c>
      <c r="V12">
        <v>0</v>
      </c>
      <c r="W12">
        <v>-2E-3</v>
      </c>
      <c r="X12">
        <v>0</v>
      </c>
      <c r="Y12">
        <v>0</v>
      </c>
      <c r="Z12">
        <v>-8.1000000000000003E-2</v>
      </c>
      <c r="AA12">
        <v>0</v>
      </c>
      <c r="AB12">
        <v>-8.1000000000000003E-2</v>
      </c>
      <c r="AC12">
        <v>0</v>
      </c>
      <c r="AD12" s="5">
        <v>1.7E-5</v>
      </c>
      <c r="AE12">
        <v>0</v>
      </c>
      <c r="AF12" s="5">
        <v>1.7E-5</v>
      </c>
      <c r="AG12">
        <v>-8.5999999999999993E-2</v>
      </c>
      <c r="AH12">
        <v>0</v>
      </c>
      <c r="AI12">
        <v>0</v>
      </c>
      <c r="AJ12">
        <v>8.1000000000000003E-2</v>
      </c>
      <c r="AK12">
        <v>-0.126</v>
      </c>
      <c r="AL12">
        <v>0</v>
      </c>
      <c r="AM12">
        <v>0</v>
      </c>
      <c r="AN12">
        <v>-8.9999999999999993E-3</v>
      </c>
      <c r="AO12">
        <v>-3.1E-2</v>
      </c>
      <c r="AP12">
        <v>-3.1E-2</v>
      </c>
      <c r="AQ12">
        <v>0</v>
      </c>
      <c r="AR12">
        <v>0</v>
      </c>
      <c r="AS12">
        <v>-2E-3</v>
      </c>
      <c r="AT12">
        <v>0</v>
      </c>
      <c r="AU12">
        <v>0</v>
      </c>
      <c r="AV12">
        <v>-8.1000000000000003E-2</v>
      </c>
      <c r="AW12">
        <v>0</v>
      </c>
      <c r="AX12">
        <v>-8.1000000000000003E-2</v>
      </c>
      <c r="AY12">
        <v>0</v>
      </c>
      <c r="AZ12" s="5">
        <v>1.7E-5</v>
      </c>
      <c r="BA12">
        <v>0</v>
      </c>
      <c r="BB12" s="5">
        <v>1.7E-5</v>
      </c>
      <c r="BD12" t="s">
        <v>147</v>
      </c>
      <c r="BE12" t="str">
        <f t="shared" si="0"/>
        <v>PGEDMoMH15CZ01rWtd</v>
      </c>
    </row>
    <row r="13" spans="1:57" x14ac:dyDescent="0.25">
      <c r="A13" s="4">
        <v>43025.429829189816</v>
      </c>
      <c r="B13" t="s">
        <v>89</v>
      </c>
      <c r="C13" t="s">
        <v>90</v>
      </c>
      <c r="D13" t="s">
        <v>116</v>
      </c>
      <c r="E13" t="s">
        <v>92</v>
      </c>
      <c r="F13" t="s">
        <v>97</v>
      </c>
      <c r="G13">
        <v>-1</v>
      </c>
      <c r="H13" t="s">
        <v>94</v>
      </c>
      <c r="I13">
        <v>190.96</v>
      </c>
      <c r="J13">
        <v>1196</v>
      </c>
      <c r="K13">
        <v>2.72</v>
      </c>
      <c r="L13">
        <v>0</v>
      </c>
      <c r="M13">
        <v>0</v>
      </c>
      <c r="N13">
        <v>6.2E-2</v>
      </c>
      <c r="O13">
        <v>2.65</v>
      </c>
      <c r="P13">
        <v>0</v>
      </c>
      <c r="Q13">
        <v>0</v>
      </c>
      <c r="R13">
        <v>0</v>
      </c>
      <c r="S13">
        <v>0</v>
      </c>
      <c r="T13">
        <v>0</v>
      </c>
      <c r="U13">
        <v>0</v>
      </c>
      <c r="V13">
        <v>0</v>
      </c>
      <c r="W13">
        <v>0</v>
      </c>
      <c r="X13">
        <v>0</v>
      </c>
      <c r="Y13">
        <v>0</v>
      </c>
      <c r="Z13">
        <v>0</v>
      </c>
      <c r="AA13">
        <v>0</v>
      </c>
      <c r="AB13">
        <v>0</v>
      </c>
      <c r="AC13">
        <v>0</v>
      </c>
      <c r="AD13" s="5">
        <v>2.0999999999999999E-5</v>
      </c>
      <c r="AE13">
        <v>0</v>
      </c>
      <c r="AF13" s="5">
        <v>2.0999999999999999E-5</v>
      </c>
      <c r="AG13">
        <v>-0.45500000000000002</v>
      </c>
      <c r="AH13">
        <v>0</v>
      </c>
      <c r="AI13">
        <v>0</v>
      </c>
      <c r="AJ13">
        <v>9.2999999999999999E-2</v>
      </c>
      <c r="AK13">
        <v>-0.54800000000000004</v>
      </c>
      <c r="AL13">
        <v>0</v>
      </c>
      <c r="AM13">
        <v>0</v>
      </c>
      <c r="AN13">
        <v>0</v>
      </c>
      <c r="AO13">
        <v>0</v>
      </c>
      <c r="AP13">
        <v>0</v>
      </c>
      <c r="AQ13">
        <v>0</v>
      </c>
      <c r="AR13">
        <v>0</v>
      </c>
      <c r="AS13">
        <v>0</v>
      </c>
      <c r="AT13">
        <v>0</v>
      </c>
      <c r="AU13">
        <v>0</v>
      </c>
      <c r="AV13">
        <v>0</v>
      </c>
      <c r="AW13">
        <v>0</v>
      </c>
      <c r="AX13">
        <v>0</v>
      </c>
      <c r="AY13">
        <v>0</v>
      </c>
      <c r="AZ13" s="5">
        <v>2.0999999999999999E-5</v>
      </c>
      <c r="BA13">
        <v>0</v>
      </c>
      <c r="BB13" s="5">
        <v>1.5999999999999999E-5</v>
      </c>
      <c r="BC13" t="s">
        <v>95</v>
      </c>
      <c r="BD13" t="s">
        <v>2</v>
      </c>
      <c r="BE13" t="str">
        <f t="shared" si="0"/>
        <v>AnyDMoMH72CZ01rNCEH</v>
      </c>
    </row>
    <row r="14" spans="1:57" x14ac:dyDescent="0.25">
      <c r="A14" s="4">
        <v>43025.429829189816</v>
      </c>
      <c r="B14" t="s">
        <v>89</v>
      </c>
      <c r="C14" t="s">
        <v>90</v>
      </c>
      <c r="D14" t="s">
        <v>91</v>
      </c>
      <c r="E14" t="s">
        <v>92</v>
      </c>
      <c r="F14" t="s">
        <v>97</v>
      </c>
      <c r="G14">
        <v>-1</v>
      </c>
      <c r="H14" t="s">
        <v>94</v>
      </c>
      <c r="I14">
        <v>173.92</v>
      </c>
      <c r="J14">
        <v>1242</v>
      </c>
      <c r="K14">
        <v>-0.85599999999999998</v>
      </c>
      <c r="L14">
        <v>0</v>
      </c>
      <c r="M14">
        <v>0</v>
      </c>
      <c r="N14">
        <v>8.6999999999999994E-2</v>
      </c>
      <c r="O14">
        <v>-0.94399999999999995</v>
      </c>
      <c r="P14">
        <v>0</v>
      </c>
      <c r="Q14">
        <v>0</v>
      </c>
      <c r="R14">
        <v>0</v>
      </c>
      <c r="S14">
        <v>0</v>
      </c>
      <c r="T14">
        <v>0</v>
      </c>
      <c r="U14">
        <v>0</v>
      </c>
      <c r="V14">
        <v>0</v>
      </c>
      <c r="W14">
        <v>0</v>
      </c>
      <c r="X14">
        <v>0</v>
      </c>
      <c r="Y14">
        <v>0</v>
      </c>
      <c r="Z14">
        <v>0</v>
      </c>
      <c r="AA14">
        <v>0</v>
      </c>
      <c r="AB14">
        <v>0</v>
      </c>
      <c r="AC14">
        <v>0</v>
      </c>
      <c r="AD14">
        <v>1.7E-5</v>
      </c>
      <c r="AE14">
        <v>0</v>
      </c>
      <c r="AF14">
        <v>1.7E-5</v>
      </c>
      <c r="AG14">
        <v>-0.85599999999999998</v>
      </c>
      <c r="AH14">
        <v>0</v>
      </c>
      <c r="AI14">
        <v>0</v>
      </c>
      <c r="AJ14">
        <v>8.6999999999999994E-2</v>
      </c>
      <c r="AK14">
        <v>-0.94399999999999995</v>
      </c>
      <c r="AL14">
        <v>0</v>
      </c>
      <c r="AM14">
        <v>0</v>
      </c>
      <c r="AN14">
        <v>0</v>
      </c>
      <c r="AO14">
        <v>0</v>
      </c>
      <c r="AP14">
        <v>0</v>
      </c>
      <c r="AQ14">
        <v>0</v>
      </c>
      <c r="AR14">
        <v>0</v>
      </c>
      <c r="AS14">
        <v>0</v>
      </c>
      <c r="AT14">
        <v>0</v>
      </c>
      <c r="AU14">
        <v>0</v>
      </c>
      <c r="AV14">
        <v>0</v>
      </c>
      <c r="AW14">
        <v>0</v>
      </c>
      <c r="AX14">
        <v>0</v>
      </c>
      <c r="AY14">
        <v>0</v>
      </c>
      <c r="AZ14">
        <v>1.7E-5</v>
      </c>
      <c r="BA14">
        <v>0</v>
      </c>
      <c r="BB14">
        <v>1.7E-5</v>
      </c>
      <c r="BC14" t="s">
        <v>95</v>
      </c>
      <c r="BD14" t="s">
        <v>2</v>
      </c>
      <c r="BE14" t="str">
        <f t="shared" si="0"/>
        <v>AnyDMoMH00CZ01rNCEH</v>
      </c>
    </row>
    <row r="15" spans="1:57" x14ac:dyDescent="0.25">
      <c r="A15" s="4">
        <v>43025.429829189816</v>
      </c>
      <c r="B15" t="s">
        <v>89</v>
      </c>
      <c r="C15" t="s">
        <v>90</v>
      </c>
      <c r="D15" t="s">
        <v>115</v>
      </c>
      <c r="E15" t="s">
        <v>92</v>
      </c>
      <c r="F15" t="s">
        <v>97</v>
      </c>
      <c r="G15">
        <v>-1</v>
      </c>
      <c r="H15" t="s">
        <v>94</v>
      </c>
      <c r="I15">
        <v>173.92</v>
      </c>
      <c r="J15">
        <v>1242</v>
      </c>
      <c r="K15">
        <v>-0.997</v>
      </c>
      <c r="L15">
        <v>0</v>
      </c>
      <c r="M15">
        <v>0</v>
      </c>
      <c r="N15">
        <v>8.4000000000000005E-2</v>
      </c>
      <c r="O15">
        <v>-1.08</v>
      </c>
      <c r="P15">
        <v>0</v>
      </c>
      <c r="Q15">
        <v>0</v>
      </c>
      <c r="R15">
        <v>0</v>
      </c>
      <c r="S15">
        <v>0</v>
      </c>
      <c r="T15">
        <v>0</v>
      </c>
      <c r="U15">
        <v>0</v>
      </c>
      <c r="V15">
        <v>0</v>
      </c>
      <c r="W15">
        <v>0</v>
      </c>
      <c r="X15">
        <v>0</v>
      </c>
      <c r="Y15">
        <v>0</v>
      </c>
      <c r="Z15">
        <v>0</v>
      </c>
      <c r="AA15">
        <v>0</v>
      </c>
      <c r="AB15">
        <v>0</v>
      </c>
      <c r="AC15">
        <v>0</v>
      </c>
      <c r="AD15">
        <v>1.7E-5</v>
      </c>
      <c r="AE15">
        <v>0</v>
      </c>
      <c r="AF15">
        <v>1.7E-5</v>
      </c>
      <c r="AG15">
        <v>-0.997</v>
      </c>
      <c r="AH15">
        <v>0</v>
      </c>
      <c r="AI15">
        <v>0</v>
      </c>
      <c r="AJ15">
        <v>8.4000000000000005E-2</v>
      </c>
      <c r="AK15">
        <v>-1.08</v>
      </c>
      <c r="AL15">
        <v>0</v>
      </c>
      <c r="AM15">
        <v>0</v>
      </c>
      <c r="AN15">
        <v>0</v>
      </c>
      <c r="AO15">
        <v>0</v>
      </c>
      <c r="AP15">
        <v>0</v>
      </c>
      <c r="AQ15">
        <v>0</v>
      </c>
      <c r="AR15">
        <v>0</v>
      </c>
      <c r="AS15">
        <v>0</v>
      </c>
      <c r="AT15">
        <v>0</v>
      </c>
      <c r="AU15">
        <v>0</v>
      </c>
      <c r="AV15">
        <v>0</v>
      </c>
      <c r="AW15">
        <v>0</v>
      </c>
      <c r="AX15">
        <v>0</v>
      </c>
      <c r="AY15">
        <v>0</v>
      </c>
      <c r="AZ15">
        <v>1.7E-5</v>
      </c>
      <c r="BA15">
        <v>0</v>
      </c>
      <c r="BB15">
        <v>1.7E-5</v>
      </c>
      <c r="BC15" t="s">
        <v>95</v>
      </c>
      <c r="BD15" t="s">
        <v>2</v>
      </c>
      <c r="BE15" t="str">
        <f t="shared" si="0"/>
        <v>AnyDMoMH15CZ01rNCEH</v>
      </c>
    </row>
    <row r="16" spans="1:57" x14ac:dyDescent="0.25">
      <c r="A16" s="4">
        <v>43025.429829189816</v>
      </c>
      <c r="B16" t="s">
        <v>89</v>
      </c>
      <c r="C16" t="s">
        <v>90</v>
      </c>
      <c r="D16" t="s">
        <v>116</v>
      </c>
      <c r="E16" t="s">
        <v>92</v>
      </c>
      <c r="F16" t="s">
        <v>93</v>
      </c>
      <c r="G16">
        <v>-1</v>
      </c>
      <c r="H16" t="s">
        <v>94</v>
      </c>
      <c r="I16">
        <v>190.96</v>
      </c>
      <c r="J16">
        <v>1196</v>
      </c>
      <c r="K16">
        <v>0.16500000000000001</v>
      </c>
      <c r="L16">
        <v>0</v>
      </c>
      <c r="M16">
        <v>0</v>
      </c>
      <c r="N16">
        <v>5.5E-2</v>
      </c>
      <c r="O16">
        <v>0</v>
      </c>
      <c r="P16">
        <v>0</v>
      </c>
      <c r="Q16">
        <v>0</v>
      </c>
      <c r="R16">
        <v>1.9E-2</v>
      </c>
      <c r="S16">
        <v>9.1999999999999998E-2</v>
      </c>
      <c r="T16">
        <v>9.1999999999999998E-2</v>
      </c>
      <c r="U16">
        <v>0</v>
      </c>
      <c r="V16">
        <v>0</v>
      </c>
      <c r="W16">
        <v>0</v>
      </c>
      <c r="X16">
        <v>0</v>
      </c>
      <c r="Y16">
        <v>0</v>
      </c>
      <c r="Z16">
        <v>0.14099999999999999</v>
      </c>
      <c r="AA16">
        <v>0</v>
      </c>
      <c r="AB16">
        <v>0.14099999999999999</v>
      </c>
      <c r="AC16">
        <v>0</v>
      </c>
      <c r="AD16" s="5">
        <v>2.0999999999999999E-5</v>
      </c>
      <c r="AE16">
        <v>0</v>
      </c>
      <c r="AF16" s="5">
        <v>2.0999999999999999E-5</v>
      </c>
      <c r="AG16">
        <v>6.0999999999999999E-2</v>
      </c>
      <c r="AH16">
        <v>0</v>
      </c>
      <c r="AI16">
        <v>0</v>
      </c>
      <c r="AJ16">
        <v>0.09</v>
      </c>
      <c r="AK16">
        <v>0</v>
      </c>
      <c r="AL16">
        <v>0</v>
      </c>
      <c r="AM16">
        <v>0</v>
      </c>
      <c r="AN16">
        <v>-5.0000000000000001E-3</v>
      </c>
      <c r="AO16">
        <v>-2.4E-2</v>
      </c>
      <c r="AP16">
        <v>-2.4E-2</v>
      </c>
      <c r="AQ16">
        <v>0</v>
      </c>
      <c r="AR16">
        <v>0</v>
      </c>
      <c r="AS16">
        <v>0</v>
      </c>
      <c r="AT16">
        <v>0</v>
      </c>
      <c r="AU16">
        <v>0</v>
      </c>
      <c r="AV16">
        <v>-5.3999999999999999E-2</v>
      </c>
      <c r="AW16">
        <v>0</v>
      </c>
      <c r="AX16">
        <v>-5.3999999999999999E-2</v>
      </c>
      <c r="AY16">
        <v>0</v>
      </c>
      <c r="AZ16" s="5">
        <v>2.0999999999999999E-5</v>
      </c>
      <c r="BA16">
        <v>0</v>
      </c>
      <c r="BB16" s="5">
        <v>1.5999999999999999E-5</v>
      </c>
      <c r="BC16" t="s">
        <v>95</v>
      </c>
      <c r="BD16" t="s">
        <v>2</v>
      </c>
      <c r="BE16" t="str">
        <f t="shared" si="0"/>
        <v>AnyDMoMH72CZ01rDXGF</v>
      </c>
    </row>
    <row r="17" spans="1:57" x14ac:dyDescent="0.25">
      <c r="A17" s="4">
        <v>43025.429829189816</v>
      </c>
      <c r="B17" t="s">
        <v>89</v>
      </c>
      <c r="C17" t="s">
        <v>90</v>
      </c>
      <c r="D17" t="s">
        <v>117</v>
      </c>
      <c r="E17" t="s">
        <v>92</v>
      </c>
      <c r="F17" t="s">
        <v>98</v>
      </c>
      <c r="G17">
        <v>-1</v>
      </c>
      <c r="H17" t="s">
        <v>94</v>
      </c>
      <c r="I17">
        <v>186.32</v>
      </c>
      <c r="J17">
        <v>1242</v>
      </c>
      <c r="K17">
        <v>0.16900000000000001</v>
      </c>
      <c r="L17">
        <v>0</v>
      </c>
      <c r="M17">
        <v>0</v>
      </c>
      <c r="N17">
        <v>5.3999999999999999E-2</v>
      </c>
      <c r="O17">
        <v>0</v>
      </c>
      <c r="P17">
        <v>0</v>
      </c>
      <c r="Q17">
        <v>0</v>
      </c>
      <c r="R17">
        <v>2.4E-2</v>
      </c>
      <c r="S17">
        <v>0.09</v>
      </c>
      <c r="T17">
        <v>0.09</v>
      </c>
      <c r="U17">
        <v>0</v>
      </c>
      <c r="V17">
        <v>0</v>
      </c>
      <c r="W17">
        <v>0</v>
      </c>
      <c r="X17">
        <v>0</v>
      </c>
      <c r="Y17">
        <v>0</v>
      </c>
      <c r="Z17">
        <v>0.17799999999999999</v>
      </c>
      <c r="AA17">
        <v>0</v>
      </c>
      <c r="AB17">
        <v>0.17799999999999999</v>
      </c>
      <c r="AC17">
        <v>0</v>
      </c>
      <c r="AD17" s="5">
        <v>2.0999999999999999E-5</v>
      </c>
      <c r="AE17">
        <v>0</v>
      </c>
      <c r="AF17" s="5">
        <v>2.0999999999999999E-5</v>
      </c>
      <c r="AG17">
        <v>4.2000000000000003E-2</v>
      </c>
      <c r="AH17">
        <v>0</v>
      </c>
      <c r="AI17">
        <v>0</v>
      </c>
      <c r="AJ17">
        <v>7.9000000000000001E-2</v>
      </c>
      <c r="AK17">
        <v>0</v>
      </c>
      <c r="AL17">
        <v>0</v>
      </c>
      <c r="AM17">
        <v>0</v>
      </c>
      <c r="AN17">
        <v>-8.0000000000000002E-3</v>
      </c>
      <c r="AO17">
        <v>-2.8000000000000001E-2</v>
      </c>
      <c r="AP17">
        <v>-2.8000000000000001E-2</v>
      </c>
      <c r="AQ17">
        <v>0</v>
      </c>
      <c r="AR17">
        <v>0</v>
      </c>
      <c r="AS17">
        <v>0</v>
      </c>
      <c r="AT17">
        <v>0</v>
      </c>
      <c r="AU17">
        <v>0</v>
      </c>
      <c r="AV17">
        <v>-8.4000000000000005E-2</v>
      </c>
      <c r="AW17">
        <v>0</v>
      </c>
      <c r="AX17">
        <v>-8.4000000000000005E-2</v>
      </c>
      <c r="AY17">
        <v>0</v>
      </c>
      <c r="AZ17" s="5">
        <v>2.0999999999999999E-5</v>
      </c>
      <c r="BA17">
        <v>0</v>
      </c>
      <c r="BB17" s="5">
        <v>2.0999999999999999E-5</v>
      </c>
      <c r="BC17" t="s">
        <v>95</v>
      </c>
      <c r="BD17" t="s">
        <v>2</v>
      </c>
      <c r="BE17" t="str">
        <f t="shared" si="0"/>
        <v>AnyDMoMH85CZ01rNCGF</v>
      </c>
    </row>
    <row r="18" spans="1:57" x14ac:dyDescent="0.25">
      <c r="A18" s="4">
        <v>43025.581013773146</v>
      </c>
      <c r="B18" t="s">
        <v>89</v>
      </c>
      <c r="C18" t="s">
        <v>90</v>
      </c>
      <c r="D18" t="s">
        <v>91</v>
      </c>
      <c r="E18" t="s">
        <v>92</v>
      </c>
      <c r="F18" t="s">
        <v>146</v>
      </c>
      <c r="G18">
        <v>-1</v>
      </c>
      <c r="H18" t="s">
        <v>94</v>
      </c>
      <c r="I18">
        <v>173.92</v>
      </c>
      <c r="J18">
        <v>1242</v>
      </c>
      <c r="K18">
        <v>-6.2E-2</v>
      </c>
      <c r="L18">
        <v>0</v>
      </c>
      <c r="M18">
        <v>0</v>
      </c>
      <c r="N18">
        <v>8.5000000000000006E-2</v>
      </c>
      <c r="O18">
        <v>-0.111</v>
      </c>
      <c r="P18">
        <v>0</v>
      </c>
      <c r="Q18">
        <v>0</v>
      </c>
      <c r="R18">
        <v>-7.0000000000000001E-3</v>
      </c>
      <c r="S18">
        <v>-2.8000000000000001E-2</v>
      </c>
      <c r="T18">
        <v>-2.8000000000000001E-2</v>
      </c>
      <c r="U18">
        <v>0</v>
      </c>
      <c r="V18">
        <v>0</v>
      </c>
      <c r="W18">
        <v>-2E-3</v>
      </c>
      <c r="X18">
        <v>0</v>
      </c>
      <c r="Y18">
        <v>0</v>
      </c>
      <c r="Z18">
        <v>-7.0999999999999994E-2</v>
      </c>
      <c r="AA18">
        <v>0</v>
      </c>
      <c r="AB18">
        <v>-7.0999999999999994E-2</v>
      </c>
      <c r="AC18">
        <v>0</v>
      </c>
      <c r="AD18">
        <v>1.7E-5</v>
      </c>
      <c r="AE18">
        <v>0</v>
      </c>
      <c r="AF18" s="5">
        <v>1.7E-5</v>
      </c>
      <c r="AG18">
        <v>-6.2E-2</v>
      </c>
      <c r="AH18">
        <v>0</v>
      </c>
      <c r="AI18">
        <v>0</v>
      </c>
      <c r="AJ18">
        <v>8.5000000000000006E-2</v>
      </c>
      <c r="AK18">
        <v>-0.111</v>
      </c>
      <c r="AL18">
        <v>0</v>
      </c>
      <c r="AM18">
        <v>0</v>
      </c>
      <c r="AN18">
        <v>-7.0000000000000001E-3</v>
      </c>
      <c r="AO18">
        <v>-2.8000000000000001E-2</v>
      </c>
      <c r="AP18">
        <v>-2.8000000000000001E-2</v>
      </c>
      <c r="AQ18">
        <v>0</v>
      </c>
      <c r="AR18">
        <v>0</v>
      </c>
      <c r="AS18">
        <v>-2E-3</v>
      </c>
      <c r="AT18">
        <v>0</v>
      </c>
      <c r="AU18">
        <v>0</v>
      </c>
      <c r="AV18">
        <v>-7.0999999999999994E-2</v>
      </c>
      <c r="AW18">
        <v>0</v>
      </c>
      <c r="AX18">
        <v>-7.0999999999999994E-2</v>
      </c>
      <c r="AY18">
        <v>0</v>
      </c>
      <c r="AZ18">
        <v>1.7E-5</v>
      </c>
      <c r="BA18">
        <v>0</v>
      </c>
      <c r="BB18" s="5">
        <v>1.7E-5</v>
      </c>
      <c r="BD18" t="s">
        <v>147</v>
      </c>
      <c r="BE18" t="str">
        <f t="shared" si="0"/>
        <v>PGEDMoMH00CZ01rWtd</v>
      </c>
    </row>
    <row r="19" spans="1:57" x14ac:dyDescent="0.25">
      <c r="A19" s="4">
        <v>43025.429829189816</v>
      </c>
      <c r="B19" t="s">
        <v>89</v>
      </c>
      <c r="C19" t="s">
        <v>90</v>
      </c>
      <c r="D19" t="s">
        <v>114</v>
      </c>
      <c r="E19" t="s">
        <v>92</v>
      </c>
      <c r="F19" t="s">
        <v>97</v>
      </c>
      <c r="G19">
        <v>-1</v>
      </c>
      <c r="H19" t="s">
        <v>94</v>
      </c>
      <c r="I19">
        <v>173.92</v>
      </c>
      <c r="J19">
        <v>1242</v>
      </c>
      <c r="K19">
        <v>-1.1000000000000001</v>
      </c>
      <c r="L19">
        <v>0</v>
      </c>
      <c r="M19">
        <v>0</v>
      </c>
      <c r="N19">
        <v>7.9000000000000001E-2</v>
      </c>
      <c r="O19">
        <v>-1.18</v>
      </c>
      <c r="P19">
        <v>0</v>
      </c>
      <c r="Q19">
        <v>0</v>
      </c>
      <c r="R19">
        <v>0</v>
      </c>
      <c r="S19">
        <v>0</v>
      </c>
      <c r="T19">
        <v>0</v>
      </c>
      <c r="U19">
        <v>0</v>
      </c>
      <c r="V19">
        <v>0</v>
      </c>
      <c r="W19">
        <v>0</v>
      </c>
      <c r="X19">
        <v>0</v>
      </c>
      <c r="Y19">
        <v>0</v>
      </c>
      <c r="Z19">
        <v>0</v>
      </c>
      <c r="AA19">
        <v>0</v>
      </c>
      <c r="AB19">
        <v>0</v>
      </c>
      <c r="AC19">
        <v>0</v>
      </c>
      <c r="AD19">
        <v>1.7E-5</v>
      </c>
      <c r="AE19">
        <v>0</v>
      </c>
      <c r="AF19" s="5">
        <v>2.3E-5</v>
      </c>
      <c r="AG19">
        <v>-1.1000000000000001</v>
      </c>
      <c r="AH19">
        <v>0</v>
      </c>
      <c r="AI19">
        <v>0</v>
      </c>
      <c r="AJ19">
        <v>7.9000000000000001E-2</v>
      </c>
      <c r="AK19">
        <v>-1.18</v>
      </c>
      <c r="AL19">
        <v>0</v>
      </c>
      <c r="AM19">
        <v>0</v>
      </c>
      <c r="AN19">
        <v>0</v>
      </c>
      <c r="AO19">
        <v>0</v>
      </c>
      <c r="AP19">
        <v>0</v>
      </c>
      <c r="AQ19">
        <v>0</v>
      </c>
      <c r="AR19">
        <v>0</v>
      </c>
      <c r="AS19">
        <v>0</v>
      </c>
      <c r="AT19">
        <v>0</v>
      </c>
      <c r="AU19">
        <v>0</v>
      </c>
      <c r="AV19">
        <v>0</v>
      </c>
      <c r="AW19">
        <v>0</v>
      </c>
      <c r="AX19">
        <v>0</v>
      </c>
      <c r="AY19">
        <v>0</v>
      </c>
      <c r="AZ19">
        <v>1.7E-5</v>
      </c>
      <c r="BA19">
        <v>0</v>
      </c>
      <c r="BB19" s="5">
        <v>2.3E-5</v>
      </c>
      <c r="BC19" t="s">
        <v>95</v>
      </c>
      <c r="BD19" t="s">
        <v>2</v>
      </c>
      <c r="BE19" t="str">
        <f t="shared" si="0"/>
        <v>AnyDMoMH06CZ01rNCEH</v>
      </c>
    </row>
    <row r="20" spans="1:57" x14ac:dyDescent="0.25">
      <c r="A20" s="4">
        <v>43025.429829189816</v>
      </c>
      <c r="B20" t="s">
        <v>89</v>
      </c>
      <c r="C20" t="s">
        <v>90</v>
      </c>
      <c r="D20" t="s">
        <v>115</v>
      </c>
      <c r="E20" t="s">
        <v>92</v>
      </c>
      <c r="F20" t="s">
        <v>93</v>
      </c>
      <c r="G20">
        <v>-1</v>
      </c>
      <c r="H20" t="s">
        <v>94</v>
      </c>
      <c r="I20">
        <v>173.92</v>
      </c>
      <c r="J20">
        <v>1242</v>
      </c>
      <c r="K20">
        <v>3.4000000000000002E-2</v>
      </c>
      <c r="L20">
        <v>0</v>
      </c>
      <c r="M20">
        <v>0</v>
      </c>
      <c r="N20">
        <v>8.1000000000000003E-2</v>
      </c>
      <c r="O20">
        <v>0</v>
      </c>
      <c r="P20">
        <v>0</v>
      </c>
      <c r="Q20">
        <v>0</v>
      </c>
      <c r="R20">
        <v>-8.9999999999999993E-3</v>
      </c>
      <c r="S20">
        <v>-3.6999999999999998E-2</v>
      </c>
      <c r="T20">
        <v>-3.6999999999999998E-2</v>
      </c>
      <c r="U20">
        <v>0</v>
      </c>
      <c r="V20">
        <v>0</v>
      </c>
      <c r="W20">
        <v>0</v>
      </c>
      <c r="X20">
        <v>0</v>
      </c>
      <c r="Y20">
        <v>0</v>
      </c>
      <c r="Z20">
        <v>-9.2999999999999999E-2</v>
      </c>
      <c r="AA20">
        <v>0</v>
      </c>
      <c r="AB20">
        <v>-9.2999999999999999E-2</v>
      </c>
      <c r="AC20">
        <v>0</v>
      </c>
      <c r="AD20" s="5">
        <v>1.7E-5</v>
      </c>
      <c r="AE20">
        <v>0</v>
      </c>
      <c r="AF20" s="5">
        <v>1.7E-5</v>
      </c>
      <c r="AG20">
        <v>3.4000000000000002E-2</v>
      </c>
      <c r="AH20">
        <v>0</v>
      </c>
      <c r="AI20">
        <v>0</v>
      </c>
      <c r="AJ20">
        <v>8.1000000000000003E-2</v>
      </c>
      <c r="AK20">
        <v>0</v>
      </c>
      <c r="AL20">
        <v>0</v>
      </c>
      <c r="AM20">
        <v>0</v>
      </c>
      <c r="AN20">
        <v>-8.9999999999999993E-3</v>
      </c>
      <c r="AO20">
        <v>-3.6999999999999998E-2</v>
      </c>
      <c r="AP20">
        <v>-3.6999999999999998E-2</v>
      </c>
      <c r="AQ20">
        <v>0</v>
      </c>
      <c r="AR20">
        <v>0</v>
      </c>
      <c r="AS20">
        <v>0</v>
      </c>
      <c r="AT20">
        <v>0</v>
      </c>
      <c r="AU20">
        <v>0</v>
      </c>
      <c r="AV20">
        <v>-9.2999999999999999E-2</v>
      </c>
      <c r="AW20">
        <v>0</v>
      </c>
      <c r="AX20">
        <v>-9.2999999999999999E-2</v>
      </c>
      <c r="AY20">
        <v>0</v>
      </c>
      <c r="AZ20" s="5">
        <v>1.7E-5</v>
      </c>
      <c r="BA20">
        <v>0</v>
      </c>
      <c r="BB20" s="5">
        <v>1.7E-5</v>
      </c>
      <c r="BC20" t="s">
        <v>95</v>
      </c>
      <c r="BD20" t="s">
        <v>2</v>
      </c>
      <c r="BE20" t="str">
        <f t="shared" si="0"/>
        <v>AnyDMoMH15CZ01rDXGF</v>
      </c>
    </row>
    <row r="21" spans="1:57" x14ac:dyDescent="0.25">
      <c r="A21" s="4">
        <v>43025.429829189816</v>
      </c>
      <c r="B21" t="s">
        <v>89</v>
      </c>
      <c r="C21" t="s">
        <v>90</v>
      </c>
      <c r="D21" t="s">
        <v>116</v>
      </c>
      <c r="E21" t="s">
        <v>92</v>
      </c>
      <c r="F21" t="s">
        <v>98</v>
      </c>
      <c r="G21">
        <v>-1</v>
      </c>
      <c r="H21" t="s">
        <v>94</v>
      </c>
      <c r="I21">
        <v>190.96</v>
      </c>
      <c r="J21">
        <v>1196</v>
      </c>
      <c r="K21">
        <v>0.14199999999999999</v>
      </c>
      <c r="L21">
        <v>0</v>
      </c>
      <c r="M21">
        <v>0</v>
      </c>
      <c r="N21">
        <v>5.6000000000000001E-2</v>
      </c>
      <c r="O21">
        <v>0</v>
      </c>
      <c r="P21">
        <v>0</v>
      </c>
      <c r="Q21">
        <v>0</v>
      </c>
      <c r="R21">
        <v>1.7999999999999999E-2</v>
      </c>
      <c r="S21">
        <v>6.9000000000000006E-2</v>
      </c>
      <c r="T21">
        <v>6.9000000000000006E-2</v>
      </c>
      <c r="U21">
        <v>0</v>
      </c>
      <c r="V21">
        <v>0</v>
      </c>
      <c r="W21">
        <v>0</v>
      </c>
      <c r="X21">
        <v>0</v>
      </c>
      <c r="Y21">
        <v>0</v>
      </c>
      <c r="Z21">
        <v>0.14000000000000001</v>
      </c>
      <c r="AA21">
        <v>0</v>
      </c>
      <c r="AB21">
        <v>0.14000000000000001</v>
      </c>
      <c r="AC21">
        <v>0</v>
      </c>
      <c r="AD21" s="5">
        <v>2.0999999999999999E-5</v>
      </c>
      <c r="AE21">
        <v>0</v>
      </c>
      <c r="AF21" s="5">
        <v>2.0999999999999999E-5</v>
      </c>
      <c r="AG21">
        <v>6.7000000000000004E-2</v>
      </c>
      <c r="AH21">
        <v>0</v>
      </c>
      <c r="AI21">
        <v>0</v>
      </c>
      <c r="AJ21">
        <v>0.09</v>
      </c>
      <c r="AK21">
        <v>0</v>
      </c>
      <c r="AL21">
        <v>0</v>
      </c>
      <c r="AM21">
        <v>0</v>
      </c>
      <c r="AN21">
        <v>-5.0000000000000001E-3</v>
      </c>
      <c r="AO21">
        <v>-1.7999999999999999E-2</v>
      </c>
      <c r="AP21">
        <v>-1.7999999999999999E-2</v>
      </c>
      <c r="AQ21">
        <v>0</v>
      </c>
      <c r="AR21">
        <v>0</v>
      </c>
      <c r="AS21">
        <v>0</v>
      </c>
      <c r="AT21">
        <v>0</v>
      </c>
      <c r="AU21">
        <v>0</v>
      </c>
      <c r="AV21">
        <v>-5.3999999999999999E-2</v>
      </c>
      <c r="AW21">
        <v>0</v>
      </c>
      <c r="AX21">
        <v>-5.3999999999999999E-2</v>
      </c>
      <c r="AY21">
        <v>0</v>
      </c>
      <c r="AZ21" s="5">
        <v>2.0999999999999999E-5</v>
      </c>
      <c r="BA21">
        <v>0</v>
      </c>
      <c r="BB21" s="5">
        <v>1.5999999999999999E-5</v>
      </c>
      <c r="BC21" t="s">
        <v>95</v>
      </c>
      <c r="BD21" t="s">
        <v>2</v>
      </c>
      <c r="BE21" t="str">
        <f t="shared" si="0"/>
        <v>AnyDMoMH72CZ01rNCGF</v>
      </c>
    </row>
    <row r="22" spans="1:57" x14ac:dyDescent="0.25">
      <c r="A22" s="4">
        <v>43025.429829189816</v>
      </c>
      <c r="B22" t="s">
        <v>89</v>
      </c>
      <c r="C22" t="s">
        <v>90</v>
      </c>
      <c r="D22" t="s">
        <v>114</v>
      </c>
      <c r="E22" t="s">
        <v>92</v>
      </c>
      <c r="F22" t="s">
        <v>93</v>
      </c>
      <c r="G22">
        <v>-1</v>
      </c>
      <c r="H22" t="s">
        <v>94</v>
      </c>
      <c r="I22">
        <v>173.92</v>
      </c>
      <c r="J22">
        <v>1242</v>
      </c>
      <c r="K22">
        <v>1.9E-2</v>
      </c>
      <c r="L22">
        <v>0</v>
      </c>
      <c r="M22">
        <v>0</v>
      </c>
      <c r="N22">
        <v>7.8E-2</v>
      </c>
      <c r="O22">
        <v>0</v>
      </c>
      <c r="P22">
        <v>0</v>
      </c>
      <c r="Q22">
        <v>0</v>
      </c>
      <c r="R22">
        <v>-0.01</v>
      </c>
      <c r="S22">
        <v>-4.8000000000000001E-2</v>
      </c>
      <c r="T22">
        <v>-4.8000000000000001E-2</v>
      </c>
      <c r="U22">
        <v>0</v>
      </c>
      <c r="V22">
        <v>0</v>
      </c>
      <c r="W22">
        <v>0</v>
      </c>
      <c r="X22">
        <v>0</v>
      </c>
      <c r="Y22">
        <v>0</v>
      </c>
      <c r="Z22">
        <v>-0.10299999999999999</v>
      </c>
      <c r="AA22">
        <v>0</v>
      </c>
      <c r="AB22">
        <v>-0.10299999999999999</v>
      </c>
      <c r="AC22">
        <v>0</v>
      </c>
      <c r="AD22">
        <v>1.7E-5</v>
      </c>
      <c r="AE22">
        <v>0</v>
      </c>
      <c r="AF22">
        <v>1.7E-5</v>
      </c>
      <c r="AG22">
        <v>1.9E-2</v>
      </c>
      <c r="AH22">
        <v>0</v>
      </c>
      <c r="AI22">
        <v>0</v>
      </c>
      <c r="AJ22">
        <v>7.8E-2</v>
      </c>
      <c r="AK22">
        <v>0</v>
      </c>
      <c r="AL22">
        <v>0</v>
      </c>
      <c r="AM22">
        <v>0</v>
      </c>
      <c r="AN22">
        <v>-0.01</v>
      </c>
      <c r="AO22">
        <v>-4.8000000000000001E-2</v>
      </c>
      <c r="AP22">
        <v>-4.8000000000000001E-2</v>
      </c>
      <c r="AQ22">
        <v>0</v>
      </c>
      <c r="AR22">
        <v>0</v>
      </c>
      <c r="AS22">
        <v>0</v>
      </c>
      <c r="AT22">
        <v>0</v>
      </c>
      <c r="AU22">
        <v>0</v>
      </c>
      <c r="AV22">
        <v>-0.10299999999999999</v>
      </c>
      <c r="AW22">
        <v>0</v>
      </c>
      <c r="AX22">
        <v>-0.10299999999999999</v>
      </c>
      <c r="AY22">
        <v>0</v>
      </c>
      <c r="AZ22">
        <v>1.7E-5</v>
      </c>
      <c r="BA22">
        <v>0</v>
      </c>
      <c r="BB22">
        <v>1.7E-5</v>
      </c>
      <c r="BC22" t="s">
        <v>95</v>
      </c>
      <c r="BD22" t="s">
        <v>2</v>
      </c>
      <c r="BE22" t="str">
        <f t="shared" si="0"/>
        <v>AnyDMoMH06CZ01rDXGF</v>
      </c>
    </row>
    <row r="23" spans="1:57" x14ac:dyDescent="0.25">
      <c r="A23" s="4">
        <v>43025.429829189816</v>
      </c>
      <c r="B23" t="s">
        <v>89</v>
      </c>
      <c r="C23" t="s">
        <v>90</v>
      </c>
      <c r="D23" t="s">
        <v>114</v>
      </c>
      <c r="E23" t="s">
        <v>92</v>
      </c>
      <c r="F23" t="s">
        <v>98</v>
      </c>
      <c r="G23">
        <v>-1</v>
      </c>
      <c r="H23" t="s">
        <v>94</v>
      </c>
      <c r="I23">
        <v>173.92</v>
      </c>
      <c r="J23">
        <v>1242</v>
      </c>
      <c r="K23">
        <v>2.9000000000000001E-2</v>
      </c>
      <c r="L23">
        <v>0</v>
      </c>
      <c r="M23">
        <v>0</v>
      </c>
      <c r="N23">
        <v>7.8E-2</v>
      </c>
      <c r="O23">
        <v>0</v>
      </c>
      <c r="P23">
        <v>0</v>
      </c>
      <c r="Q23">
        <v>0</v>
      </c>
      <c r="R23">
        <v>-0.01</v>
      </c>
      <c r="S23">
        <v>-3.6999999999999998E-2</v>
      </c>
      <c r="T23">
        <v>-3.6999999999999998E-2</v>
      </c>
      <c r="U23">
        <v>0</v>
      </c>
      <c r="V23">
        <v>0</v>
      </c>
      <c r="W23">
        <v>0</v>
      </c>
      <c r="X23">
        <v>0</v>
      </c>
      <c r="Y23">
        <v>0</v>
      </c>
      <c r="Z23">
        <v>-0.10299999999999999</v>
      </c>
      <c r="AA23">
        <v>0</v>
      </c>
      <c r="AB23">
        <v>-0.10299999999999999</v>
      </c>
      <c r="AC23">
        <v>0</v>
      </c>
      <c r="AD23">
        <v>1.7E-5</v>
      </c>
      <c r="AE23">
        <v>0</v>
      </c>
      <c r="AF23">
        <v>1.7E-5</v>
      </c>
      <c r="AG23">
        <v>2.9000000000000001E-2</v>
      </c>
      <c r="AH23">
        <v>0</v>
      </c>
      <c r="AI23">
        <v>0</v>
      </c>
      <c r="AJ23">
        <v>7.8E-2</v>
      </c>
      <c r="AK23">
        <v>0</v>
      </c>
      <c r="AL23">
        <v>0</v>
      </c>
      <c r="AM23">
        <v>0</v>
      </c>
      <c r="AN23">
        <v>-0.01</v>
      </c>
      <c r="AO23">
        <v>-3.6999999999999998E-2</v>
      </c>
      <c r="AP23">
        <v>-3.6999999999999998E-2</v>
      </c>
      <c r="AQ23">
        <v>0</v>
      </c>
      <c r="AR23">
        <v>0</v>
      </c>
      <c r="AS23">
        <v>0</v>
      </c>
      <c r="AT23">
        <v>0</v>
      </c>
      <c r="AU23">
        <v>0</v>
      </c>
      <c r="AV23">
        <v>-0.10299999999999999</v>
      </c>
      <c r="AW23">
        <v>0</v>
      </c>
      <c r="AX23">
        <v>-0.10299999999999999</v>
      </c>
      <c r="AY23">
        <v>0</v>
      </c>
      <c r="AZ23">
        <v>1.7E-5</v>
      </c>
      <c r="BA23">
        <v>0</v>
      </c>
      <c r="BB23">
        <v>1.7E-5</v>
      </c>
      <c r="BC23" t="s">
        <v>95</v>
      </c>
      <c r="BD23" t="s">
        <v>2</v>
      </c>
      <c r="BE23" t="str">
        <f t="shared" si="0"/>
        <v>AnyDMoMH06CZ01rNCGF</v>
      </c>
    </row>
    <row r="24" spans="1:57" x14ac:dyDescent="0.25">
      <c r="A24" s="4">
        <v>43025.429829189816</v>
      </c>
      <c r="B24" t="s">
        <v>89</v>
      </c>
      <c r="C24" t="s">
        <v>90</v>
      </c>
      <c r="D24" t="s">
        <v>116</v>
      </c>
      <c r="E24" t="s">
        <v>92</v>
      </c>
      <c r="F24" t="s">
        <v>96</v>
      </c>
      <c r="G24">
        <v>-1</v>
      </c>
      <c r="H24" t="s">
        <v>94</v>
      </c>
      <c r="I24">
        <v>190.96</v>
      </c>
      <c r="J24">
        <v>1196</v>
      </c>
      <c r="K24">
        <v>1.5</v>
      </c>
      <c r="L24">
        <v>0</v>
      </c>
      <c r="M24">
        <v>0</v>
      </c>
      <c r="N24">
        <v>6.0999999999999999E-2</v>
      </c>
      <c r="O24">
        <v>0.95799999999999996</v>
      </c>
      <c r="P24">
        <v>0</v>
      </c>
      <c r="Q24">
        <v>0</v>
      </c>
      <c r="R24">
        <v>0</v>
      </c>
      <c r="S24">
        <v>0.14699999999999999</v>
      </c>
      <c r="T24">
        <v>0.14699999999999999</v>
      </c>
      <c r="U24">
        <v>0</v>
      </c>
      <c r="V24">
        <v>0</v>
      </c>
      <c r="W24">
        <v>0.33200000000000002</v>
      </c>
      <c r="X24">
        <v>0</v>
      </c>
      <c r="Y24">
        <v>0</v>
      </c>
      <c r="Z24">
        <v>0</v>
      </c>
      <c r="AA24">
        <v>0</v>
      </c>
      <c r="AB24">
        <v>0</v>
      </c>
      <c r="AC24">
        <v>0</v>
      </c>
      <c r="AD24" s="5">
        <v>2.0999999999999999E-5</v>
      </c>
      <c r="AE24">
        <v>0</v>
      </c>
      <c r="AF24" s="5">
        <v>2.0999999999999999E-5</v>
      </c>
      <c r="AG24">
        <v>-0.36699999999999999</v>
      </c>
      <c r="AH24">
        <v>0</v>
      </c>
      <c r="AI24">
        <v>0</v>
      </c>
      <c r="AJ24">
        <v>9.0999999999999998E-2</v>
      </c>
      <c r="AK24">
        <v>-0.309</v>
      </c>
      <c r="AL24">
        <v>0</v>
      </c>
      <c r="AM24">
        <v>0</v>
      </c>
      <c r="AN24">
        <v>0</v>
      </c>
      <c r="AO24">
        <v>-4.7E-2</v>
      </c>
      <c r="AP24">
        <v>-4.7E-2</v>
      </c>
      <c r="AQ24">
        <v>0</v>
      </c>
      <c r="AR24">
        <v>0</v>
      </c>
      <c r="AS24">
        <v>-0.10100000000000001</v>
      </c>
      <c r="AT24">
        <v>0</v>
      </c>
      <c r="AU24">
        <v>0</v>
      </c>
      <c r="AV24">
        <v>0</v>
      </c>
      <c r="AW24">
        <v>0</v>
      </c>
      <c r="AX24">
        <v>0</v>
      </c>
      <c r="AY24">
        <v>0</v>
      </c>
      <c r="AZ24" s="5">
        <v>2.0999999999999999E-5</v>
      </c>
      <c r="BA24">
        <v>0</v>
      </c>
      <c r="BB24" s="5">
        <v>2.0999999999999999E-5</v>
      </c>
      <c r="BC24" t="s">
        <v>95</v>
      </c>
      <c r="BD24" t="s">
        <v>2</v>
      </c>
      <c r="BE24" t="str">
        <f t="shared" si="0"/>
        <v>AnyDMoMH72CZ01rDXHP</v>
      </c>
    </row>
    <row r="25" spans="1:57" x14ac:dyDescent="0.25">
      <c r="A25" s="4">
        <v>43025.429829189816</v>
      </c>
      <c r="B25" t="s">
        <v>89</v>
      </c>
      <c r="C25" t="s">
        <v>90</v>
      </c>
      <c r="D25" t="s">
        <v>117</v>
      </c>
      <c r="E25" t="s">
        <v>92</v>
      </c>
      <c r="F25" t="s">
        <v>97</v>
      </c>
      <c r="G25">
        <v>-1</v>
      </c>
      <c r="H25" t="s">
        <v>94</v>
      </c>
      <c r="I25">
        <v>186.32</v>
      </c>
      <c r="J25">
        <v>1242</v>
      </c>
      <c r="K25">
        <v>3.42</v>
      </c>
      <c r="L25">
        <v>0</v>
      </c>
      <c r="M25">
        <v>0</v>
      </c>
      <c r="N25">
        <v>0.06</v>
      </c>
      <c r="O25">
        <v>3.36</v>
      </c>
      <c r="P25">
        <v>0</v>
      </c>
      <c r="Q25">
        <v>0</v>
      </c>
      <c r="R25">
        <v>0</v>
      </c>
      <c r="S25">
        <v>0</v>
      </c>
      <c r="T25">
        <v>0</v>
      </c>
      <c r="U25">
        <v>0</v>
      </c>
      <c r="V25">
        <v>0</v>
      </c>
      <c r="W25">
        <v>0</v>
      </c>
      <c r="X25">
        <v>0</v>
      </c>
      <c r="Y25">
        <v>0</v>
      </c>
      <c r="Z25">
        <v>0</v>
      </c>
      <c r="AA25">
        <v>0</v>
      </c>
      <c r="AB25">
        <v>0</v>
      </c>
      <c r="AC25">
        <v>0</v>
      </c>
      <c r="AD25" s="5">
        <v>2.0999999999999999E-5</v>
      </c>
      <c r="AE25">
        <v>0</v>
      </c>
      <c r="AF25" s="5">
        <v>2.0999999999999999E-5</v>
      </c>
      <c r="AG25">
        <v>-0.78800000000000003</v>
      </c>
      <c r="AH25">
        <v>0</v>
      </c>
      <c r="AI25">
        <v>0</v>
      </c>
      <c r="AJ25">
        <v>8.1000000000000003E-2</v>
      </c>
      <c r="AK25">
        <v>-0.86899999999999999</v>
      </c>
      <c r="AL25">
        <v>0</v>
      </c>
      <c r="AM25">
        <v>0</v>
      </c>
      <c r="AN25">
        <v>0</v>
      </c>
      <c r="AO25">
        <v>0</v>
      </c>
      <c r="AP25">
        <v>0</v>
      </c>
      <c r="AQ25">
        <v>0</v>
      </c>
      <c r="AR25">
        <v>0</v>
      </c>
      <c r="AS25">
        <v>0</v>
      </c>
      <c r="AT25">
        <v>0</v>
      </c>
      <c r="AU25">
        <v>0</v>
      </c>
      <c r="AV25">
        <v>0</v>
      </c>
      <c r="AW25">
        <v>0</v>
      </c>
      <c r="AX25">
        <v>0</v>
      </c>
      <c r="AY25">
        <v>0</v>
      </c>
      <c r="AZ25" s="5">
        <v>1.5999999999999999E-5</v>
      </c>
      <c r="BA25">
        <v>0</v>
      </c>
      <c r="BB25" s="5">
        <v>2.0999999999999999E-5</v>
      </c>
      <c r="BC25" t="s">
        <v>95</v>
      </c>
      <c r="BD25" t="s">
        <v>2</v>
      </c>
      <c r="BE25" t="str">
        <f t="shared" si="0"/>
        <v>AnyDMoMH85CZ01rNCEH</v>
      </c>
    </row>
    <row r="26" spans="1:57" x14ac:dyDescent="0.25">
      <c r="A26" s="4">
        <v>43025.429829189816</v>
      </c>
      <c r="B26" t="s">
        <v>89</v>
      </c>
      <c r="C26" t="s">
        <v>90</v>
      </c>
      <c r="D26" t="s">
        <v>91</v>
      </c>
      <c r="E26" t="s">
        <v>92</v>
      </c>
      <c r="F26" t="s">
        <v>98</v>
      </c>
      <c r="G26">
        <v>-1</v>
      </c>
      <c r="H26" t="s">
        <v>94</v>
      </c>
      <c r="I26">
        <v>173.92</v>
      </c>
      <c r="J26">
        <v>1242</v>
      </c>
      <c r="K26">
        <v>4.7E-2</v>
      </c>
      <c r="L26">
        <v>0</v>
      </c>
      <c r="M26">
        <v>0</v>
      </c>
      <c r="N26">
        <v>8.5000000000000006E-2</v>
      </c>
      <c r="O26">
        <v>0</v>
      </c>
      <c r="P26">
        <v>0</v>
      </c>
      <c r="Q26">
        <v>0</v>
      </c>
      <c r="R26">
        <v>-8.0000000000000002E-3</v>
      </c>
      <c r="S26">
        <v>-0.03</v>
      </c>
      <c r="T26">
        <v>-0.03</v>
      </c>
      <c r="U26">
        <v>0</v>
      </c>
      <c r="V26">
        <v>0</v>
      </c>
      <c r="W26">
        <v>0</v>
      </c>
      <c r="X26">
        <v>0</v>
      </c>
      <c r="Y26">
        <v>0</v>
      </c>
      <c r="Z26">
        <v>-8.1000000000000003E-2</v>
      </c>
      <c r="AA26">
        <v>0</v>
      </c>
      <c r="AB26">
        <v>-8.1000000000000003E-2</v>
      </c>
      <c r="AC26">
        <v>0</v>
      </c>
      <c r="AD26">
        <v>1.7E-5</v>
      </c>
      <c r="AE26">
        <v>0</v>
      </c>
      <c r="AF26">
        <v>1.7E-5</v>
      </c>
      <c r="AG26">
        <v>4.7E-2</v>
      </c>
      <c r="AH26">
        <v>0</v>
      </c>
      <c r="AI26">
        <v>0</v>
      </c>
      <c r="AJ26">
        <v>8.5000000000000006E-2</v>
      </c>
      <c r="AK26">
        <v>0</v>
      </c>
      <c r="AL26">
        <v>0</v>
      </c>
      <c r="AM26">
        <v>0</v>
      </c>
      <c r="AN26">
        <v>-8.0000000000000002E-3</v>
      </c>
      <c r="AO26">
        <v>-0.03</v>
      </c>
      <c r="AP26">
        <v>-0.03</v>
      </c>
      <c r="AQ26">
        <v>0</v>
      </c>
      <c r="AR26">
        <v>0</v>
      </c>
      <c r="AS26">
        <v>0</v>
      </c>
      <c r="AT26">
        <v>0</v>
      </c>
      <c r="AU26">
        <v>0</v>
      </c>
      <c r="AV26">
        <v>-8.1000000000000003E-2</v>
      </c>
      <c r="AW26">
        <v>0</v>
      </c>
      <c r="AX26">
        <v>-8.1000000000000003E-2</v>
      </c>
      <c r="AY26">
        <v>0</v>
      </c>
      <c r="AZ26">
        <v>1.7E-5</v>
      </c>
      <c r="BA26">
        <v>0</v>
      </c>
      <c r="BB26">
        <v>1.7E-5</v>
      </c>
      <c r="BC26" t="s">
        <v>95</v>
      </c>
      <c r="BD26" t="s">
        <v>2</v>
      </c>
      <c r="BE26" t="str">
        <f t="shared" si="0"/>
        <v>AnyDMoMH00CZ01rNCGF</v>
      </c>
    </row>
    <row r="27" spans="1:57" x14ac:dyDescent="0.25">
      <c r="A27" s="4">
        <v>43025.581013773146</v>
      </c>
      <c r="B27" t="s">
        <v>89</v>
      </c>
      <c r="C27" t="s">
        <v>90</v>
      </c>
      <c r="D27" t="s">
        <v>116</v>
      </c>
      <c r="E27" t="s">
        <v>92</v>
      </c>
      <c r="F27" t="s">
        <v>146</v>
      </c>
      <c r="G27">
        <v>-1</v>
      </c>
      <c r="H27" t="s">
        <v>94</v>
      </c>
      <c r="I27">
        <v>190.96</v>
      </c>
      <c r="J27">
        <v>1196</v>
      </c>
      <c r="K27">
        <v>0.44800000000000001</v>
      </c>
      <c r="L27">
        <v>0</v>
      </c>
      <c r="M27">
        <v>0</v>
      </c>
      <c r="N27">
        <v>5.7000000000000002E-2</v>
      </c>
      <c r="O27">
        <v>0.30499999999999999</v>
      </c>
      <c r="P27">
        <v>0</v>
      </c>
      <c r="Q27">
        <v>0</v>
      </c>
      <c r="R27">
        <v>1.6E-2</v>
      </c>
      <c r="S27">
        <v>6.5000000000000002E-2</v>
      </c>
      <c r="T27">
        <v>6.5000000000000002E-2</v>
      </c>
      <c r="U27">
        <v>0</v>
      </c>
      <c r="V27">
        <v>0</v>
      </c>
      <c r="W27">
        <v>5.0000000000000001E-3</v>
      </c>
      <c r="X27">
        <v>0</v>
      </c>
      <c r="Y27">
        <v>0</v>
      </c>
      <c r="Z27">
        <v>0.123</v>
      </c>
      <c r="AA27">
        <v>0</v>
      </c>
      <c r="AB27">
        <v>0.123</v>
      </c>
      <c r="AC27">
        <v>0</v>
      </c>
      <c r="AD27">
        <v>2.0999999999999999E-5</v>
      </c>
      <c r="AE27">
        <v>0</v>
      </c>
      <c r="AF27">
        <v>2.0999999999999999E-5</v>
      </c>
      <c r="AG27">
        <v>2E-3</v>
      </c>
      <c r="AH27">
        <v>0</v>
      </c>
      <c r="AI27">
        <v>0</v>
      </c>
      <c r="AJ27">
        <v>0.09</v>
      </c>
      <c r="AK27">
        <v>-6.5000000000000002E-2</v>
      </c>
      <c r="AL27">
        <v>0</v>
      </c>
      <c r="AM27">
        <v>0</v>
      </c>
      <c r="AN27">
        <v>-4.0000000000000001E-3</v>
      </c>
      <c r="AO27">
        <v>-1.7000000000000001E-2</v>
      </c>
      <c r="AP27">
        <v>-1.7000000000000001E-2</v>
      </c>
      <c r="AQ27">
        <v>0</v>
      </c>
      <c r="AR27">
        <v>0</v>
      </c>
      <c r="AS27">
        <v>-2E-3</v>
      </c>
      <c r="AT27">
        <v>0</v>
      </c>
      <c r="AU27">
        <v>0</v>
      </c>
      <c r="AV27">
        <v>-4.7E-2</v>
      </c>
      <c r="AW27">
        <v>0</v>
      </c>
      <c r="AX27">
        <v>-4.7E-2</v>
      </c>
      <c r="AY27">
        <v>0</v>
      </c>
      <c r="AZ27">
        <v>2.0999999999999999E-5</v>
      </c>
      <c r="BA27">
        <v>0</v>
      </c>
      <c r="BB27">
        <v>1.5999999999999999E-5</v>
      </c>
      <c r="BD27" t="s">
        <v>147</v>
      </c>
      <c r="BE27" t="str">
        <f t="shared" si="0"/>
        <v>PGEDMoMH72CZ01rWtd</v>
      </c>
    </row>
    <row r="28" spans="1:57" x14ac:dyDescent="0.25">
      <c r="A28" s="4">
        <v>43025.429829189816</v>
      </c>
      <c r="B28" t="s">
        <v>89</v>
      </c>
      <c r="C28" t="s">
        <v>90</v>
      </c>
      <c r="D28" t="s">
        <v>117</v>
      </c>
      <c r="E28" t="s">
        <v>99</v>
      </c>
      <c r="F28" t="s">
        <v>93</v>
      </c>
      <c r="G28">
        <v>-1</v>
      </c>
      <c r="H28" t="s">
        <v>94</v>
      </c>
      <c r="I28">
        <v>186.32</v>
      </c>
      <c r="J28">
        <v>1242</v>
      </c>
      <c r="K28">
        <v>2.09</v>
      </c>
      <c r="L28">
        <v>0</v>
      </c>
      <c r="M28">
        <v>0</v>
      </c>
      <c r="N28">
        <v>5.7000000000000002E-2</v>
      </c>
      <c r="O28">
        <v>0</v>
      </c>
      <c r="P28">
        <v>1.66</v>
      </c>
      <c r="Q28">
        <v>0</v>
      </c>
      <c r="R28">
        <v>2.7E-2</v>
      </c>
      <c r="S28">
        <v>0.34100000000000003</v>
      </c>
      <c r="T28">
        <v>0.13400000000000001</v>
      </c>
      <c r="U28">
        <v>0.20699999999999999</v>
      </c>
      <c r="V28">
        <v>0</v>
      </c>
      <c r="W28">
        <v>0</v>
      </c>
      <c r="X28">
        <v>0</v>
      </c>
      <c r="Y28">
        <v>0</v>
      </c>
      <c r="Z28">
        <v>0.19600000000000001</v>
      </c>
      <c r="AA28">
        <v>0</v>
      </c>
      <c r="AB28">
        <v>0.19600000000000001</v>
      </c>
      <c r="AC28">
        <v>0</v>
      </c>
      <c r="AD28" s="5">
        <v>4.6800000000000001E-3</v>
      </c>
      <c r="AE28">
        <v>0</v>
      </c>
      <c r="AF28" s="5">
        <v>5.0000000000000004E-6</v>
      </c>
      <c r="AG28">
        <v>1.5</v>
      </c>
      <c r="AH28">
        <v>0</v>
      </c>
      <c r="AI28">
        <v>0</v>
      </c>
      <c r="AJ28">
        <v>6.2E-2</v>
      </c>
      <c r="AK28">
        <v>0</v>
      </c>
      <c r="AL28">
        <v>1.31</v>
      </c>
      <c r="AM28">
        <v>0</v>
      </c>
      <c r="AN28">
        <v>-5.0000000000000001E-3</v>
      </c>
      <c r="AO28">
        <v>0.13900000000000001</v>
      </c>
      <c r="AP28">
        <v>-2.5999999999999999E-2</v>
      </c>
      <c r="AQ28">
        <v>0.16500000000000001</v>
      </c>
      <c r="AR28">
        <v>0</v>
      </c>
      <c r="AS28">
        <v>0</v>
      </c>
      <c r="AT28">
        <v>0</v>
      </c>
      <c r="AU28">
        <v>0</v>
      </c>
      <c r="AV28">
        <v>-6.0999999999999999E-2</v>
      </c>
      <c r="AW28">
        <v>0</v>
      </c>
      <c r="AX28">
        <v>-6.0999999999999999E-2</v>
      </c>
      <c r="AY28">
        <v>0</v>
      </c>
      <c r="AZ28" s="5">
        <v>3.1700000000000001E-3</v>
      </c>
      <c r="BA28">
        <v>0</v>
      </c>
      <c r="BB28" s="5">
        <v>5.0000000000000004E-6</v>
      </c>
      <c r="BC28" t="s">
        <v>95</v>
      </c>
      <c r="BD28" t="s">
        <v>2</v>
      </c>
      <c r="BE28" t="str">
        <f t="shared" si="0"/>
        <v>AnyDMoMH85CZ02rDXGF</v>
      </c>
    </row>
    <row r="29" spans="1:57" x14ac:dyDescent="0.25">
      <c r="A29" s="4">
        <v>43025.429829189816</v>
      </c>
      <c r="B29" t="s">
        <v>89</v>
      </c>
      <c r="C29" t="s">
        <v>90</v>
      </c>
      <c r="D29" t="s">
        <v>114</v>
      </c>
      <c r="E29" t="s">
        <v>99</v>
      </c>
      <c r="F29" t="s">
        <v>96</v>
      </c>
      <c r="G29">
        <v>-1</v>
      </c>
      <c r="H29" t="s">
        <v>94</v>
      </c>
      <c r="I29">
        <v>173.92</v>
      </c>
      <c r="J29">
        <v>1242</v>
      </c>
      <c r="K29">
        <v>1.48</v>
      </c>
      <c r="L29">
        <v>0</v>
      </c>
      <c r="M29">
        <v>0</v>
      </c>
      <c r="N29">
        <v>5.1999999999999998E-2</v>
      </c>
      <c r="O29">
        <v>-0.378</v>
      </c>
      <c r="P29">
        <v>1.63</v>
      </c>
      <c r="Q29">
        <v>0</v>
      </c>
      <c r="R29">
        <v>0</v>
      </c>
      <c r="S29">
        <v>0.20599999999999999</v>
      </c>
      <c r="T29">
        <v>-5.5E-2</v>
      </c>
      <c r="U29">
        <v>0.26300000000000001</v>
      </c>
      <c r="V29">
        <v>0</v>
      </c>
      <c r="W29">
        <v>-0.03</v>
      </c>
      <c r="X29">
        <v>0</v>
      </c>
      <c r="Y29">
        <v>0</v>
      </c>
      <c r="Z29">
        <v>0</v>
      </c>
      <c r="AA29">
        <v>0</v>
      </c>
      <c r="AB29">
        <v>0</v>
      </c>
      <c r="AC29">
        <v>0</v>
      </c>
      <c r="AD29" s="5">
        <v>2.3900000000000002E-3</v>
      </c>
      <c r="AE29">
        <v>0</v>
      </c>
      <c r="AF29" s="5">
        <v>6.0000000000000002E-6</v>
      </c>
      <c r="AG29">
        <v>1.48</v>
      </c>
      <c r="AH29">
        <v>0</v>
      </c>
      <c r="AI29">
        <v>0</v>
      </c>
      <c r="AJ29">
        <v>5.1999999999999998E-2</v>
      </c>
      <c r="AK29">
        <v>-0.378</v>
      </c>
      <c r="AL29">
        <v>1.63</v>
      </c>
      <c r="AM29">
        <v>0</v>
      </c>
      <c r="AN29">
        <v>0</v>
      </c>
      <c r="AO29">
        <v>0.20599999999999999</v>
      </c>
      <c r="AP29">
        <v>-5.5E-2</v>
      </c>
      <c r="AQ29">
        <v>0.26300000000000001</v>
      </c>
      <c r="AR29">
        <v>0</v>
      </c>
      <c r="AS29">
        <v>-0.03</v>
      </c>
      <c r="AT29">
        <v>0</v>
      </c>
      <c r="AU29">
        <v>0</v>
      </c>
      <c r="AV29">
        <v>0</v>
      </c>
      <c r="AW29">
        <v>0</v>
      </c>
      <c r="AX29">
        <v>0</v>
      </c>
      <c r="AY29">
        <v>0</v>
      </c>
      <c r="AZ29" s="5">
        <v>2.3900000000000002E-3</v>
      </c>
      <c r="BA29">
        <v>0</v>
      </c>
      <c r="BB29" s="5">
        <v>6.0000000000000002E-6</v>
      </c>
      <c r="BC29" t="s">
        <v>95</v>
      </c>
      <c r="BD29" t="s">
        <v>2</v>
      </c>
      <c r="BE29" t="str">
        <f t="shared" si="0"/>
        <v>AnyDMoMH06CZ02rDXHP</v>
      </c>
    </row>
    <row r="30" spans="1:57" x14ac:dyDescent="0.25">
      <c r="A30" s="4">
        <v>43025.581013773146</v>
      </c>
      <c r="B30" t="s">
        <v>89</v>
      </c>
      <c r="C30" t="s">
        <v>90</v>
      </c>
      <c r="D30" t="s">
        <v>116</v>
      </c>
      <c r="E30" t="s">
        <v>99</v>
      </c>
      <c r="F30" t="s">
        <v>146</v>
      </c>
      <c r="G30">
        <v>-1</v>
      </c>
      <c r="H30" t="s">
        <v>94</v>
      </c>
      <c r="I30">
        <v>190.96</v>
      </c>
      <c r="J30">
        <v>1196</v>
      </c>
      <c r="K30">
        <v>2.41</v>
      </c>
      <c r="L30">
        <v>0</v>
      </c>
      <c r="M30">
        <v>0</v>
      </c>
      <c r="N30">
        <v>0.06</v>
      </c>
      <c r="O30">
        <v>0.14699999999999999</v>
      </c>
      <c r="P30">
        <v>1.83</v>
      </c>
      <c r="Q30">
        <v>0</v>
      </c>
      <c r="R30">
        <v>1.7000000000000001E-2</v>
      </c>
      <c r="S30">
        <v>0.32200000000000001</v>
      </c>
      <c r="T30">
        <v>0.1</v>
      </c>
      <c r="U30">
        <v>0.222</v>
      </c>
      <c r="V30">
        <v>0</v>
      </c>
      <c r="W30">
        <v>4.1000000000000002E-2</v>
      </c>
      <c r="X30">
        <v>0</v>
      </c>
      <c r="Y30">
        <v>0</v>
      </c>
      <c r="Z30">
        <v>0.13</v>
      </c>
      <c r="AA30">
        <v>0</v>
      </c>
      <c r="AB30">
        <v>0.13</v>
      </c>
      <c r="AC30">
        <v>0</v>
      </c>
      <c r="AD30">
        <v>4.0699999999999998E-3</v>
      </c>
      <c r="AE30">
        <v>0</v>
      </c>
      <c r="AF30" s="5">
        <v>1.9999999999999999E-6</v>
      </c>
      <c r="AG30">
        <v>1.59</v>
      </c>
      <c r="AH30">
        <v>0</v>
      </c>
      <c r="AI30">
        <v>0</v>
      </c>
      <c r="AJ30">
        <v>7.1999999999999995E-2</v>
      </c>
      <c r="AK30">
        <v>-3.1E-2</v>
      </c>
      <c r="AL30">
        <v>1.41</v>
      </c>
      <c r="AM30">
        <v>0</v>
      </c>
      <c r="AN30">
        <v>-3.0000000000000001E-3</v>
      </c>
      <c r="AO30">
        <v>0.152</v>
      </c>
      <c r="AP30">
        <v>-1.9E-2</v>
      </c>
      <c r="AQ30">
        <v>0.17199999999999999</v>
      </c>
      <c r="AR30">
        <v>0</v>
      </c>
      <c r="AS30">
        <v>-1.0999999999999999E-2</v>
      </c>
      <c r="AT30">
        <v>0</v>
      </c>
      <c r="AU30">
        <v>0</v>
      </c>
      <c r="AV30">
        <v>-3.5999999999999997E-2</v>
      </c>
      <c r="AW30">
        <v>0</v>
      </c>
      <c r="AX30">
        <v>-3.5000000000000003E-2</v>
      </c>
      <c r="AY30">
        <v>0</v>
      </c>
      <c r="AZ30">
        <v>2.8400000000000001E-3</v>
      </c>
      <c r="BA30">
        <v>0</v>
      </c>
      <c r="BB30" s="5">
        <v>1.9999999999999999E-6</v>
      </c>
      <c r="BD30" t="s">
        <v>147</v>
      </c>
      <c r="BE30" t="str">
        <f t="shared" si="0"/>
        <v>PGEDMoMH72CZ02rWtd</v>
      </c>
    </row>
    <row r="31" spans="1:57" x14ac:dyDescent="0.25">
      <c r="A31" s="4">
        <v>43025.429829189816</v>
      </c>
      <c r="B31" t="s">
        <v>89</v>
      </c>
      <c r="C31" t="s">
        <v>90</v>
      </c>
      <c r="D31" t="s">
        <v>115</v>
      </c>
      <c r="E31" t="s">
        <v>99</v>
      </c>
      <c r="F31" t="s">
        <v>97</v>
      </c>
      <c r="G31">
        <v>-1</v>
      </c>
      <c r="H31" t="s">
        <v>94</v>
      </c>
      <c r="I31">
        <v>173.92</v>
      </c>
      <c r="J31">
        <v>1242</v>
      </c>
      <c r="K31">
        <v>-0.64500000000000002</v>
      </c>
      <c r="L31">
        <v>0</v>
      </c>
      <c r="M31">
        <v>0</v>
      </c>
      <c r="N31">
        <v>8.8999999999999996E-2</v>
      </c>
      <c r="O31">
        <v>-0.73399999999999999</v>
      </c>
      <c r="P31">
        <v>0</v>
      </c>
      <c r="Q31">
        <v>0</v>
      </c>
      <c r="R31">
        <v>0</v>
      </c>
      <c r="S31">
        <v>0</v>
      </c>
      <c r="T31">
        <v>0</v>
      </c>
      <c r="U31">
        <v>0</v>
      </c>
      <c r="V31">
        <v>0</v>
      </c>
      <c r="W31">
        <v>0</v>
      </c>
      <c r="X31">
        <v>0</v>
      </c>
      <c r="Y31">
        <v>0</v>
      </c>
      <c r="Z31">
        <v>0</v>
      </c>
      <c r="AA31">
        <v>0</v>
      </c>
      <c r="AB31">
        <v>0</v>
      </c>
      <c r="AC31">
        <v>0</v>
      </c>
      <c r="AD31">
        <v>2.3E-5</v>
      </c>
      <c r="AE31">
        <v>0</v>
      </c>
      <c r="AF31" s="5">
        <v>2.3E-5</v>
      </c>
      <c r="AG31">
        <v>-0.64500000000000002</v>
      </c>
      <c r="AH31">
        <v>0</v>
      </c>
      <c r="AI31">
        <v>0</v>
      </c>
      <c r="AJ31">
        <v>8.8999999999999996E-2</v>
      </c>
      <c r="AK31">
        <v>-0.73399999999999999</v>
      </c>
      <c r="AL31">
        <v>0</v>
      </c>
      <c r="AM31">
        <v>0</v>
      </c>
      <c r="AN31">
        <v>0</v>
      </c>
      <c r="AO31">
        <v>0</v>
      </c>
      <c r="AP31">
        <v>0</v>
      </c>
      <c r="AQ31">
        <v>0</v>
      </c>
      <c r="AR31">
        <v>0</v>
      </c>
      <c r="AS31">
        <v>0</v>
      </c>
      <c r="AT31">
        <v>0</v>
      </c>
      <c r="AU31">
        <v>0</v>
      </c>
      <c r="AV31">
        <v>0</v>
      </c>
      <c r="AW31">
        <v>0</v>
      </c>
      <c r="AX31">
        <v>0</v>
      </c>
      <c r="AY31">
        <v>0</v>
      </c>
      <c r="AZ31">
        <v>2.3E-5</v>
      </c>
      <c r="BA31">
        <v>0</v>
      </c>
      <c r="BB31" s="5">
        <v>2.3E-5</v>
      </c>
      <c r="BC31" t="s">
        <v>95</v>
      </c>
      <c r="BD31" t="s">
        <v>2</v>
      </c>
      <c r="BE31" t="str">
        <f t="shared" si="0"/>
        <v>AnyDMoMH15CZ02rNCEH</v>
      </c>
    </row>
    <row r="32" spans="1:57" x14ac:dyDescent="0.25">
      <c r="A32" s="4">
        <v>43025.429829189816</v>
      </c>
      <c r="B32" t="s">
        <v>89</v>
      </c>
      <c r="C32" t="s">
        <v>90</v>
      </c>
      <c r="D32" t="s">
        <v>116</v>
      </c>
      <c r="E32" t="s">
        <v>99</v>
      </c>
      <c r="F32" t="s">
        <v>98</v>
      </c>
      <c r="G32">
        <v>-1</v>
      </c>
      <c r="H32" t="s">
        <v>94</v>
      </c>
      <c r="I32">
        <v>190.96</v>
      </c>
      <c r="J32">
        <v>1196</v>
      </c>
      <c r="K32">
        <v>0.17299999999999999</v>
      </c>
      <c r="L32">
        <v>0</v>
      </c>
      <c r="M32">
        <v>0</v>
      </c>
      <c r="N32">
        <v>8.3000000000000004E-2</v>
      </c>
      <c r="O32">
        <v>0</v>
      </c>
      <c r="P32">
        <v>0</v>
      </c>
      <c r="Q32">
        <v>0</v>
      </c>
      <c r="R32">
        <v>1.9E-2</v>
      </c>
      <c r="S32">
        <v>7.0999999999999994E-2</v>
      </c>
      <c r="T32">
        <v>7.0999999999999994E-2</v>
      </c>
      <c r="U32">
        <v>0</v>
      </c>
      <c r="V32">
        <v>0</v>
      </c>
      <c r="W32">
        <v>0</v>
      </c>
      <c r="X32">
        <v>0</v>
      </c>
      <c r="Y32">
        <v>0</v>
      </c>
      <c r="Z32">
        <v>0.14699999999999999</v>
      </c>
      <c r="AA32">
        <v>0</v>
      </c>
      <c r="AB32">
        <v>0.14699999999999999</v>
      </c>
      <c r="AC32">
        <v>0</v>
      </c>
      <c r="AD32" s="5">
        <v>2.5999999999999998E-5</v>
      </c>
      <c r="AE32">
        <v>0</v>
      </c>
      <c r="AF32" s="5">
        <v>2.5999999999999998E-5</v>
      </c>
      <c r="AG32">
        <v>7.6999999999999999E-2</v>
      </c>
      <c r="AH32">
        <v>0</v>
      </c>
      <c r="AI32">
        <v>0</v>
      </c>
      <c r="AJ32">
        <v>9.4E-2</v>
      </c>
      <c r="AK32">
        <v>0</v>
      </c>
      <c r="AL32">
        <v>0</v>
      </c>
      <c r="AM32">
        <v>0</v>
      </c>
      <c r="AN32">
        <v>-4.0000000000000001E-3</v>
      </c>
      <c r="AO32">
        <v>-1.2999999999999999E-2</v>
      </c>
      <c r="AP32">
        <v>-1.2999999999999999E-2</v>
      </c>
      <c r="AQ32">
        <v>0</v>
      </c>
      <c r="AR32">
        <v>0</v>
      </c>
      <c r="AS32">
        <v>0</v>
      </c>
      <c r="AT32">
        <v>0</v>
      </c>
      <c r="AU32">
        <v>0</v>
      </c>
      <c r="AV32">
        <v>-0.04</v>
      </c>
      <c r="AW32">
        <v>0</v>
      </c>
      <c r="AX32">
        <v>-4.1000000000000002E-2</v>
      </c>
      <c r="AY32">
        <v>0</v>
      </c>
      <c r="AZ32" s="5">
        <v>2.5999999999999998E-5</v>
      </c>
      <c r="BA32">
        <v>0</v>
      </c>
      <c r="BB32" s="5">
        <v>2.5999999999999998E-5</v>
      </c>
      <c r="BC32" t="s">
        <v>95</v>
      </c>
      <c r="BD32" t="s">
        <v>2</v>
      </c>
      <c r="BE32" t="str">
        <f t="shared" si="0"/>
        <v>AnyDMoMH72CZ02rNCGF</v>
      </c>
    </row>
    <row r="33" spans="1:57" x14ac:dyDescent="0.25">
      <c r="A33" s="4">
        <v>43025.429829189816</v>
      </c>
      <c r="B33" t="s">
        <v>89</v>
      </c>
      <c r="C33" t="s">
        <v>90</v>
      </c>
      <c r="D33" t="s">
        <v>117</v>
      </c>
      <c r="E33" t="s">
        <v>99</v>
      </c>
      <c r="F33" t="s">
        <v>96</v>
      </c>
      <c r="G33">
        <v>-1</v>
      </c>
      <c r="H33" t="s">
        <v>94</v>
      </c>
      <c r="I33">
        <v>186.32</v>
      </c>
      <c r="J33">
        <v>1242</v>
      </c>
      <c r="K33">
        <v>4.1100000000000003</v>
      </c>
      <c r="L33">
        <v>0</v>
      </c>
      <c r="M33">
        <v>0</v>
      </c>
      <c r="N33">
        <v>0.06</v>
      </c>
      <c r="O33">
        <v>1.45</v>
      </c>
      <c r="P33">
        <v>1.62</v>
      </c>
      <c r="Q33">
        <v>0</v>
      </c>
      <c r="R33">
        <v>0</v>
      </c>
      <c r="S33">
        <v>0.42599999999999999</v>
      </c>
      <c r="T33">
        <v>0.223</v>
      </c>
      <c r="U33">
        <v>0.20300000000000001</v>
      </c>
      <c r="V33">
        <v>0</v>
      </c>
      <c r="W33">
        <v>0.55100000000000005</v>
      </c>
      <c r="X33">
        <v>0</v>
      </c>
      <c r="Y33">
        <v>0</v>
      </c>
      <c r="Z33">
        <v>0</v>
      </c>
      <c r="AA33">
        <v>0</v>
      </c>
      <c r="AB33">
        <v>0</v>
      </c>
      <c r="AC33">
        <v>0</v>
      </c>
      <c r="AD33" s="5">
        <v>4.5300000000000002E-3</v>
      </c>
      <c r="AE33">
        <v>0</v>
      </c>
      <c r="AF33" s="5">
        <v>5.0000000000000004E-6</v>
      </c>
      <c r="AG33">
        <v>1.1100000000000001</v>
      </c>
      <c r="AH33">
        <v>0</v>
      </c>
      <c r="AI33">
        <v>0</v>
      </c>
      <c r="AJ33">
        <v>6.2E-2</v>
      </c>
      <c r="AK33">
        <v>-0.34100000000000003</v>
      </c>
      <c r="AL33">
        <v>1.27</v>
      </c>
      <c r="AM33">
        <v>0</v>
      </c>
      <c r="AN33">
        <v>0</v>
      </c>
      <c r="AO33">
        <v>0.113</v>
      </c>
      <c r="AP33">
        <v>-4.8000000000000001E-2</v>
      </c>
      <c r="AQ33">
        <v>0.16</v>
      </c>
      <c r="AR33">
        <v>0</v>
      </c>
      <c r="AS33">
        <v>6.0000000000000001E-3</v>
      </c>
      <c r="AT33">
        <v>0</v>
      </c>
      <c r="AU33">
        <v>0</v>
      </c>
      <c r="AV33">
        <v>0</v>
      </c>
      <c r="AW33">
        <v>0</v>
      </c>
      <c r="AX33">
        <v>0</v>
      </c>
      <c r="AY33">
        <v>0</v>
      </c>
      <c r="AZ33" s="5">
        <v>3.0000000000000001E-3</v>
      </c>
      <c r="BA33">
        <v>0</v>
      </c>
      <c r="BB33" s="5">
        <v>5.0000000000000004E-6</v>
      </c>
      <c r="BC33" t="s">
        <v>95</v>
      </c>
      <c r="BD33" t="s">
        <v>2</v>
      </c>
      <c r="BE33" t="str">
        <f t="shared" si="0"/>
        <v>AnyDMoMH85CZ02rDXHP</v>
      </c>
    </row>
    <row r="34" spans="1:57" x14ac:dyDescent="0.25">
      <c r="A34" s="4">
        <v>43025.429829189816</v>
      </c>
      <c r="B34" t="s">
        <v>89</v>
      </c>
      <c r="C34" t="s">
        <v>90</v>
      </c>
      <c r="D34" t="s">
        <v>116</v>
      </c>
      <c r="E34" t="s">
        <v>99</v>
      </c>
      <c r="F34" t="s">
        <v>97</v>
      </c>
      <c r="G34">
        <v>-1</v>
      </c>
      <c r="H34" t="s">
        <v>94</v>
      </c>
      <c r="I34">
        <v>190.96</v>
      </c>
      <c r="J34">
        <v>1196</v>
      </c>
      <c r="K34">
        <v>2.78</v>
      </c>
      <c r="L34">
        <v>0</v>
      </c>
      <c r="M34">
        <v>0</v>
      </c>
      <c r="N34">
        <v>8.8999999999999996E-2</v>
      </c>
      <c r="O34">
        <v>2.69</v>
      </c>
      <c r="P34">
        <v>0</v>
      </c>
      <c r="Q34">
        <v>0</v>
      </c>
      <c r="R34">
        <v>0</v>
      </c>
      <c r="S34">
        <v>0</v>
      </c>
      <c r="T34">
        <v>0</v>
      </c>
      <c r="U34">
        <v>0</v>
      </c>
      <c r="V34">
        <v>0</v>
      </c>
      <c r="W34">
        <v>0</v>
      </c>
      <c r="X34">
        <v>0</v>
      </c>
      <c r="Y34">
        <v>0</v>
      </c>
      <c r="Z34">
        <v>0</v>
      </c>
      <c r="AA34">
        <v>0</v>
      </c>
      <c r="AB34">
        <v>0</v>
      </c>
      <c r="AC34">
        <v>0</v>
      </c>
      <c r="AD34">
        <v>2.5999999999999998E-5</v>
      </c>
      <c r="AE34">
        <v>0</v>
      </c>
      <c r="AF34">
        <v>2.5999999999999998E-5</v>
      </c>
      <c r="AG34">
        <v>-0.24099999999999999</v>
      </c>
      <c r="AH34">
        <v>0</v>
      </c>
      <c r="AI34">
        <v>0</v>
      </c>
      <c r="AJ34">
        <v>9.7000000000000003E-2</v>
      </c>
      <c r="AK34">
        <v>-0.33800000000000002</v>
      </c>
      <c r="AL34">
        <v>0</v>
      </c>
      <c r="AM34">
        <v>0</v>
      </c>
      <c r="AN34">
        <v>0</v>
      </c>
      <c r="AO34">
        <v>0</v>
      </c>
      <c r="AP34">
        <v>0</v>
      </c>
      <c r="AQ34">
        <v>0</v>
      </c>
      <c r="AR34">
        <v>0</v>
      </c>
      <c r="AS34">
        <v>0</v>
      </c>
      <c r="AT34">
        <v>0</v>
      </c>
      <c r="AU34">
        <v>0</v>
      </c>
      <c r="AV34">
        <v>0</v>
      </c>
      <c r="AW34">
        <v>0</v>
      </c>
      <c r="AX34">
        <v>0</v>
      </c>
      <c r="AY34">
        <v>0</v>
      </c>
      <c r="AZ34">
        <v>2.0999999999999999E-5</v>
      </c>
      <c r="BA34">
        <v>0</v>
      </c>
      <c r="BB34">
        <v>2.0999999999999999E-5</v>
      </c>
      <c r="BC34" t="s">
        <v>95</v>
      </c>
      <c r="BD34" t="s">
        <v>2</v>
      </c>
      <c r="BE34" t="str">
        <f t="shared" si="0"/>
        <v>AnyDMoMH72CZ02rNCEH</v>
      </c>
    </row>
    <row r="35" spans="1:57" x14ac:dyDescent="0.25">
      <c r="A35" s="4">
        <v>43025.581013773146</v>
      </c>
      <c r="B35" t="s">
        <v>89</v>
      </c>
      <c r="C35" t="s">
        <v>90</v>
      </c>
      <c r="D35" t="s">
        <v>91</v>
      </c>
      <c r="E35" t="s">
        <v>99</v>
      </c>
      <c r="F35" t="s">
        <v>146</v>
      </c>
      <c r="G35">
        <v>-1</v>
      </c>
      <c r="H35" t="s">
        <v>94</v>
      </c>
      <c r="I35">
        <v>173.92</v>
      </c>
      <c r="J35">
        <v>1242</v>
      </c>
      <c r="K35">
        <v>1.38</v>
      </c>
      <c r="L35">
        <v>0</v>
      </c>
      <c r="M35">
        <v>0</v>
      </c>
      <c r="N35">
        <v>7.0000000000000007E-2</v>
      </c>
      <c r="O35">
        <v>-5.1999999999999998E-2</v>
      </c>
      <c r="P35">
        <v>1.25</v>
      </c>
      <c r="Q35">
        <v>0</v>
      </c>
      <c r="R35">
        <v>-6.0000000000000001E-3</v>
      </c>
      <c r="S35">
        <v>0.11899999999999999</v>
      </c>
      <c r="T35">
        <v>-3.4000000000000002E-2</v>
      </c>
      <c r="U35">
        <v>0.153</v>
      </c>
      <c r="V35">
        <v>0</v>
      </c>
      <c r="W35">
        <v>-8.0000000000000002E-3</v>
      </c>
      <c r="X35">
        <v>0</v>
      </c>
      <c r="Y35">
        <v>0</v>
      </c>
      <c r="Z35">
        <v>-5.2999999999999999E-2</v>
      </c>
      <c r="AA35">
        <v>0</v>
      </c>
      <c r="AB35">
        <v>-5.2999999999999999E-2</v>
      </c>
      <c r="AC35">
        <v>0</v>
      </c>
      <c r="AD35">
        <v>2.5999999999999999E-3</v>
      </c>
      <c r="AE35">
        <v>0</v>
      </c>
      <c r="AF35">
        <v>6.9999999999999999E-6</v>
      </c>
      <c r="AG35">
        <v>1.38</v>
      </c>
      <c r="AH35">
        <v>0</v>
      </c>
      <c r="AI35">
        <v>0</v>
      </c>
      <c r="AJ35">
        <v>7.0000000000000007E-2</v>
      </c>
      <c r="AK35">
        <v>-5.1999999999999998E-2</v>
      </c>
      <c r="AL35">
        <v>1.25</v>
      </c>
      <c r="AM35">
        <v>0</v>
      </c>
      <c r="AN35">
        <v>-6.0000000000000001E-3</v>
      </c>
      <c r="AO35">
        <v>0.11899999999999999</v>
      </c>
      <c r="AP35">
        <v>-3.4000000000000002E-2</v>
      </c>
      <c r="AQ35">
        <v>0.153</v>
      </c>
      <c r="AR35">
        <v>0</v>
      </c>
      <c r="AS35">
        <v>-8.0000000000000002E-3</v>
      </c>
      <c r="AT35">
        <v>0</v>
      </c>
      <c r="AU35">
        <v>0</v>
      </c>
      <c r="AV35">
        <v>-5.2999999999999999E-2</v>
      </c>
      <c r="AW35">
        <v>0</v>
      </c>
      <c r="AX35">
        <v>-5.2999999999999999E-2</v>
      </c>
      <c r="AY35">
        <v>0</v>
      </c>
      <c r="AZ35">
        <v>2.5999999999999999E-3</v>
      </c>
      <c r="BA35">
        <v>0</v>
      </c>
      <c r="BB35">
        <v>6.9999999999999999E-6</v>
      </c>
      <c r="BD35" t="s">
        <v>147</v>
      </c>
      <c r="BE35" t="str">
        <f t="shared" si="0"/>
        <v>PGEDMoMH00CZ02rWtd</v>
      </c>
    </row>
    <row r="36" spans="1:57" x14ac:dyDescent="0.25">
      <c r="A36" s="4">
        <v>43025.603717511571</v>
      </c>
      <c r="B36" t="s">
        <v>89</v>
      </c>
      <c r="C36" t="s">
        <v>90</v>
      </c>
      <c r="D36" t="s">
        <v>148</v>
      </c>
      <c r="E36" t="s">
        <v>99</v>
      </c>
      <c r="F36" t="s">
        <v>146</v>
      </c>
      <c r="G36">
        <v>-1</v>
      </c>
      <c r="H36" t="s">
        <v>94</v>
      </c>
      <c r="I36">
        <v>187.9</v>
      </c>
      <c r="J36">
        <v>1212.5</v>
      </c>
      <c r="K36">
        <v>2.25</v>
      </c>
      <c r="L36">
        <v>0</v>
      </c>
      <c r="M36">
        <v>0</v>
      </c>
      <c r="N36">
        <v>0.06</v>
      </c>
      <c r="O36">
        <v>0.13900000000000001</v>
      </c>
      <c r="P36">
        <v>1.69</v>
      </c>
      <c r="Q36">
        <v>0</v>
      </c>
      <c r="R36">
        <v>1.6E-2</v>
      </c>
      <c r="S36">
        <v>0.30399999999999999</v>
      </c>
      <c r="T36">
        <v>9.5000000000000001E-2</v>
      </c>
      <c r="U36">
        <v>0.20899999999999999</v>
      </c>
      <c r="V36">
        <v>0</v>
      </c>
      <c r="W36">
        <v>4.1000000000000002E-2</v>
      </c>
      <c r="X36">
        <v>0</v>
      </c>
      <c r="Y36">
        <v>0</v>
      </c>
      <c r="Z36">
        <v>0.11899999999999999</v>
      </c>
      <c r="AA36">
        <v>0</v>
      </c>
      <c r="AB36">
        <v>0.11899999999999999</v>
      </c>
      <c r="AC36">
        <v>0</v>
      </c>
      <c r="AD36" s="5">
        <v>3.9300000000000003E-3</v>
      </c>
      <c r="AE36">
        <v>0</v>
      </c>
      <c r="AF36" s="5">
        <v>3.9999999999999998E-6</v>
      </c>
      <c r="AG36">
        <v>1.51</v>
      </c>
      <c r="AH36">
        <v>0</v>
      </c>
      <c r="AI36">
        <v>0</v>
      </c>
      <c r="AJ36">
        <v>6.9000000000000006E-2</v>
      </c>
      <c r="AK36">
        <v>-3.5999999999999997E-2</v>
      </c>
      <c r="AL36">
        <v>1.35</v>
      </c>
      <c r="AM36">
        <v>0</v>
      </c>
      <c r="AN36">
        <v>-4.0000000000000001E-3</v>
      </c>
      <c r="AO36">
        <v>0.14399999999999999</v>
      </c>
      <c r="AP36">
        <v>-2.3E-2</v>
      </c>
      <c r="AQ36">
        <v>0.16800000000000001</v>
      </c>
      <c r="AR36">
        <v>0</v>
      </c>
      <c r="AS36">
        <v>-8.0000000000000002E-3</v>
      </c>
      <c r="AT36">
        <v>0</v>
      </c>
      <c r="AU36">
        <v>0</v>
      </c>
      <c r="AV36">
        <v>-4.2000000000000003E-2</v>
      </c>
      <c r="AW36">
        <v>0</v>
      </c>
      <c r="AX36">
        <v>-4.2000000000000003E-2</v>
      </c>
      <c r="AY36">
        <v>0</v>
      </c>
      <c r="AZ36" s="5">
        <v>2.8E-3</v>
      </c>
      <c r="BA36">
        <v>0</v>
      </c>
      <c r="BB36" s="5">
        <v>3.9999999999999998E-6</v>
      </c>
      <c r="BD36" t="s">
        <v>147</v>
      </c>
      <c r="BE36" t="str">
        <f t="shared" si="0"/>
        <v>PGEDMoExCZ02rWtd</v>
      </c>
    </row>
    <row r="37" spans="1:57" x14ac:dyDescent="0.25">
      <c r="A37" s="4">
        <v>43025.429829189816</v>
      </c>
      <c r="B37" t="s">
        <v>89</v>
      </c>
      <c r="C37" t="s">
        <v>90</v>
      </c>
      <c r="D37" t="s">
        <v>115</v>
      </c>
      <c r="E37" t="s">
        <v>99</v>
      </c>
      <c r="F37" t="s">
        <v>96</v>
      </c>
      <c r="G37">
        <v>-1</v>
      </c>
      <c r="H37" t="s">
        <v>94</v>
      </c>
      <c r="I37">
        <v>173.92</v>
      </c>
      <c r="J37">
        <v>1242</v>
      </c>
      <c r="K37">
        <v>1.22</v>
      </c>
      <c r="L37">
        <v>0</v>
      </c>
      <c r="M37">
        <v>0</v>
      </c>
      <c r="N37">
        <v>5.5E-2</v>
      </c>
      <c r="O37">
        <v>-0.36899999999999999</v>
      </c>
      <c r="P37">
        <v>1.44</v>
      </c>
      <c r="Q37">
        <v>0</v>
      </c>
      <c r="R37">
        <v>0</v>
      </c>
      <c r="S37">
        <v>0.155</v>
      </c>
      <c r="T37">
        <v>-4.9000000000000002E-2</v>
      </c>
      <c r="U37">
        <v>0.20499999999999999</v>
      </c>
      <c r="V37">
        <v>0</v>
      </c>
      <c r="W37">
        <v>-0.06</v>
      </c>
      <c r="X37">
        <v>0</v>
      </c>
      <c r="Y37">
        <v>0</v>
      </c>
      <c r="Z37">
        <v>0</v>
      </c>
      <c r="AA37">
        <v>0</v>
      </c>
      <c r="AB37">
        <v>0</v>
      </c>
      <c r="AC37">
        <v>0</v>
      </c>
      <c r="AD37" s="5">
        <v>2.2699999999999999E-3</v>
      </c>
      <c r="AE37">
        <v>0</v>
      </c>
      <c r="AF37" s="5">
        <v>0</v>
      </c>
      <c r="AG37">
        <v>1.22</v>
      </c>
      <c r="AH37">
        <v>0</v>
      </c>
      <c r="AI37">
        <v>0</v>
      </c>
      <c r="AJ37">
        <v>5.5E-2</v>
      </c>
      <c r="AK37">
        <v>-0.36899999999999999</v>
      </c>
      <c r="AL37">
        <v>1.44</v>
      </c>
      <c r="AM37">
        <v>0</v>
      </c>
      <c r="AN37">
        <v>0</v>
      </c>
      <c r="AO37">
        <v>0.155</v>
      </c>
      <c r="AP37">
        <v>-4.9000000000000002E-2</v>
      </c>
      <c r="AQ37">
        <v>0.20499999999999999</v>
      </c>
      <c r="AR37">
        <v>0</v>
      </c>
      <c r="AS37">
        <v>-0.06</v>
      </c>
      <c r="AT37">
        <v>0</v>
      </c>
      <c r="AU37">
        <v>0</v>
      </c>
      <c r="AV37">
        <v>0</v>
      </c>
      <c r="AW37">
        <v>0</v>
      </c>
      <c r="AX37">
        <v>0</v>
      </c>
      <c r="AY37">
        <v>0</v>
      </c>
      <c r="AZ37" s="5">
        <v>2.2699999999999999E-3</v>
      </c>
      <c r="BA37">
        <v>0</v>
      </c>
      <c r="BB37" s="5">
        <v>0</v>
      </c>
      <c r="BC37" t="s">
        <v>95</v>
      </c>
      <c r="BD37" t="s">
        <v>2</v>
      </c>
      <c r="BE37" t="str">
        <f t="shared" si="0"/>
        <v>AnyDMoMH15CZ02rDXHP</v>
      </c>
    </row>
    <row r="38" spans="1:57" x14ac:dyDescent="0.25">
      <c r="A38" s="4">
        <v>43025.429829189816</v>
      </c>
      <c r="B38" t="s">
        <v>89</v>
      </c>
      <c r="C38" t="s">
        <v>90</v>
      </c>
      <c r="D38" t="s">
        <v>91</v>
      </c>
      <c r="E38" t="s">
        <v>99</v>
      </c>
      <c r="F38" t="s">
        <v>98</v>
      </c>
      <c r="G38">
        <v>-1</v>
      </c>
      <c r="H38" t="s">
        <v>94</v>
      </c>
      <c r="I38">
        <v>173.92</v>
      </c>
      <c r="J38">
        <v>1242</v>
      </c>
      <c r="K38">
        <v>5.8000000000000003E-2</v>
      </c>
      <c r="L38">
        <v>0</v>
      </c>
      <c r="M38">
        <v>0</v>
      </c>
      <c r="N38">
        <v>8.7999999999999995E-2</v>
      </c>
      <c r="O38">
        <v>0</v>
      </c>
      <c r="P38">
        <v>0</v>
      </c>
      <c r="Q38">
        <v>0</v>
      </c>
      <c r="R38">
        <v>-6.0000000000000001E-3</v>
      </c>
      <c r="S38">
        <v>-2.4E-2</v>
      </c>
      <c r="T38">
        <v>-2.4E-2</v>
      </c>
      <c r="U38">
        <v>0</v>
      </c>
      <c r="V38">
        <v>0</v>
      </c>
      <c r="W38">
        <v>0</v>
      </c>
      <c r="X38">
        <v>0</v>
      </c>
      <c r="Y38">
        <v>0</v>
      </c>
      <c r="Z38">
        <v>-6.2E-2</v>
      </c>
      <c r="AA38">
        <v>0</v>
      </c>
      <c r="AB38">
        <v>-6.0999999999999999E-2</v>
      </c>
      <c r="AC38">
        <v>0</v>
      </c>
      <c r="AD38">
        <v>1.7E-5</v>
      </c>
      <c r="AE38">
        <v>0</v>
      </c>
      <c r="AF38">
        <v>1.7E-5</v>
      </c>
      <c r="AG38">
        <v>5.8000000000000003E-2</v>
      </c>
      <c r="AH38">
        <v>0</v>
      </c>
      <c r="AI38">
        <v>0</v>
      </c>
      <c r="AJ38">
        <v>8.7999999999999995E-2</v>
      </c>
      <c r="AK38">
        <v>0</v>
      </c>
      <c r="AL38">
        <v>0</v>
      </c>
      <c r="AM38">
        <v>0</v>
      </c>
      <c r="AN38">
        <v>-6.0000000000000001E-3</v>
      </c>
      <c r="AO38">
        <v>-2.4E-2</v>
      </c>
      <c r="AP38">
        <v>-2.4E-2</v>
      </c>
      <c r="AQ38">
        <v>0</v>
      </c>
      <c r="AR38">
        <v>0</v>
      </c>
      <c r="AS38">
        <v>0</v>
      </c>
      <c r="AT38">
        <v>0</v>
      </c>
      <c r="AU38">
        <v>0</v>
      </c>
      <c r="AV38">
        <v>-6.2E-2</v>
      </c>
      <c r="AW38">
        <v>0</v>
      </c>
      <c r="AX38">
        <v>-6.0999999999999999E-2</v>
      </c>
      <c r="AY38">
        <v>0</v>
      </c>
      <c r="AZ38">
        <v>1.7E-5</v>
      </c>
      <c r="BA38">
        <v>0</v>
      </c>
      <c r="BB38">
        <v>1.7E-5</v>
      </c>
      <c r="BC38" t="s">
        <v>95</v>
      </c>
      <c r="BD38" t="s">
        <v>2</v>
      </c>
      <c r="BE38" t="str">
        <f t="shared" si="0"/>
        <v>AnyDMoMH00CZ02rNCGF</v>
      </c>
    </row>
    <row r="39" spans="1:57" x14ac:dyDescent="0.25">
      <c r="A39" s="4">
        <v>43025.429829189816</v>
      </c>
      <c r="B39" t="s">
        <v>89</v>
      </c>
      <c r="C39" t="s">
        <v>90</v>
      </c>
      <c r="D39" t="s">
        <v>117</v>
      </c>
      <c r="E39" t="s">
        <v>99</v>
      </c>
      <c r="F39" t="s">
        <v>97</v>
      </c>
      <c r="G39">
        <v>-1</v>
      </c>
      <c r="H39" t="s">
        <v>94</v>
      </c>
      <c r="I39">
        <v>186.32</v>
      </c>
      <c r="J39">
        <v>1242</v>
      </c>
      <c r="K39">
        <v>3.66</v>
      </c>
      <c r="L39">
        <v>0</v>
      </c>
      <c r="M39">
        <v>0</v>
      </c>
      <c r="N39">
        <v>8.2000000000000003E-2</v>
      </c>
      <c r="O39">
        <v>3.57</v>
      </c>
      <c r="P39">
        <v>0</v>
      </c>
      <c r="Q39">
        <v>0</v>
      </c>
      <c r="R39">
        <v>0</v>
      </c>
      <c r="S39">
        <v>0</v>
      </c>
      <c r="T39">
        <v>0</v>
      </c>
      <c r="U39">
        <v>0</v>
      </c>
      <c r="V39">
        <v>0</v>
      </c>
      <c r="W39">
        <v>0</v>
      </c>
      <c r="X39">
        <v>0</v>
      </c>
      <c r="Y39">
        <v>0</v>
      </c>
      <c r="Z39">
        <v>0</v>
      </c>
      <c r="AA39">
        <v>0</v>
      </c>
      <c r="AB39">
        <v>0</v>
      </c>
      <c r="AC39">
        <v>0</v>
      </c>
      <c r="AD39">
        <v>2.6999999999999999E-5</v>
      </c>
      <c r="AE39">
        <v>0</v>
      </c>
      <c r="AF39">
        <v>2.6999999999999999E-5</v>
      </c>
      <c r="AG39">
        <v>-0.39500000000000002</v>
      </c>
      <c r="AH39">
        <v>0</v>
      </c>
      <c r="AI39">
        <v>0</v>
      </c>
      <c r="AJ39">
        <v>8.3000000000000004E-2</v>
      </c>
      <c r="AK39">
        <v>-0.47899999999999998</v>
      </c>
      <c r="AL39">
        <v>0</v>
      </c>
      <c r="AM39">
        <v>0</v>
      </c>
      <c r="AN39">
        <v>0</v>
      </c>
      <c r="AO39">
        <v>0</v>
      </c>
      <c r="AP39">
        <v>0</v>
      </c>
      <c r="AQ39">
        <v>0</v>
      </c>
      <c r="AR39">
        <v>0</v>
      </c>
      <c r="AS39">
        <v>0</v>
      </c>
      <c r="AT39">
        <v>0</v>
      </c>
      <c r="AU39">
        <v>0</v>
      </c>
      <c r="AV39">
        <v>0</v>
      </c>
      <c r="AW39">
        <v>0</v>
      </c>
      <c r="AX39">
        <v>0</v>
      </c>
      <c r="AY39">
        <v>0</v>
      </c>
      <c r="AZ39">
        <v>2.0999999999999999E-5</v>
      </c>
      <c r="BA39">
        <v>0</v>
      </c>
      <c r="BB39">
        <v>2.0999999999999999E-5</v>
      </c>
      <c r="BC39" t="s">
        <v>95</v>
      </c>
      <c r="BD39" t="s">
        <v>2</v>
      </c>
      <c r="BE39" t="str">
        <f t="shared" si="0"/>
        <v>AnyDMoMH85CZ02rNCEH</v>
      </c>
    </row>
    <row r="40" spans="1:57" x14ac:dyDescent="0.25">
      <c r="A40" s="4">
        <v>43025.429829189816</v>
      </c>
      <c r="B40" t="s">
        <v>89</v>
      </c>
      <c r="C40" t="s">
        <v>90</v>
      </c>
      <c r="D40" t="s">
        <v>115</v>
      </c>
      <c r="E40" t="s">
        <v>99</v>
      </c>
      <c r="F40" t="s">
        <v>93</v>
      </c>
      <c r="G40">
        <v>-1</v>
      </c>
      <c r="H40" t="s">
        <v>94</v>
      </c>
      <c r="I40">
        <v>173.92</v>
      </c>
      <c r="J40">
        <v>1242</v>
      </c>
      <c r="K40">
        <v>1.64</v>
      </c>
      <c r="L40">
        <v>0</v>
      </c>
      <c r="M40">
        <v>0</v>
      </c>
      <c r="N40">
        <v>5.5E-2</v>
      </c>
      <c r="O40">
        <v>0</v>
      </c>
      <c r="P40">
        <v>1.41</v>
      </c>
      <c r="Q40">
        <v>0</v>
      </c>
      <c r="R40">
        <v>-7.0000000000000001E-3</v>
      </c>
      <c r="S40">
        <v>0.186</v>
      </c>
      <c r="T40">
        <v>-2.8000000000000001E-2</v>
      </c>
      <c r="U40">
        <v>0.214</v>
      </c>
      <c r="V40">
        <v>0</v>
      </c>
      <c r="W40">
        <v>0</v>
      </c>
      <c r="X40">
        <v>0</v>
      </c>
      <c r="Y40">
        <v>0</v>
      </c>
      <c r="Z40">
        <v>-6.7000000000000004E-2</v>
      </c>
      <c r="AA40">
        <v>0</v>
      </c>
      <c r="AB40">
        <v>-6.7000000000000004E-2</v>
      </c>
      <c r="AC40">
        <v>0</v>
      </c>
      <c r="AD40" s="5">
        <v>2.2100000000000002E-3</v>
      </c>
      <c r="AE40">
        <v>0</v>
      </c>
      <c r="AF40" s="5">
        <v>0</v>
      </c>
      <c r="AG40">
        <v>1.64</v>
      </c>
      <c r="AH40">
        <v>0</v>
      </c>
      <c r="AI40">
        <v>0</v>
      </c>
      <c r="AJ40">
        <v>5.5E-2</v>
      </c>
      <c r="AK40">
        <v>0</v>
      </c>
      <c r="AL40">
        <v>1.41</v>
      </c>
      <c r="AM40">
        <v>0</v>
      </c>
      <c r="AN40">
        <v>-7.0000000000000001E-3</v>
      </c>
      <c r="AO40">
        <v>0.186</v>
      </c>
      <c r="AP40">
        <v>-2.8000000000000001E-2</v>
      </c>
      <c r="AQ40">
        <v>0.214</v>
      </c>
      <c r="AR40">
        <v>0</v>
      </c>
      <c r="AS40">
        <v>0</v>
      </c>
      <c r="AT40">
        <v>0</v>
      </c>
      <c r="AU40">
        <v>0</v>
      </c>
      <c r="AV40">
        <v>-6.7000000000000004E-2</v>
      </c>
      <c r="AW40">
        <v>0</v>
      </c>
      <c r="AX40">
        <v>-6.7000000000000004E-2</v>
      </c>
      <c r="AY40">
        <v>0</v>
      </c>
      <c r="AZ40" s="5">
        <v>2.2100000000000002E-3</v>
      </c>
      <c r="BA40">
        <v>0</v>
      </c>
      <c r="BB40" s="5">
        <v>0</v>
      </c>
      <c r="BC40" t="s">
        <v>95</v>
      </c>
      <c r="BD40" t="s">
        <v>2</v>
      </c>
      <c r="BE40" t="str">
        <f t="shared" si="0"/>
        <v>AnyDMoMH15CZ02rDXGF</v>
      </c>
    </row>
    <row r="41" spans="1:57" x14ac:dyDescent="0.25">
      <c r="A41" s="4">
        <v>43025.429829189816</v>
      </c>
      <c r="B41" t="s">
        <v>89</v>
      </c>
      <c r="C41" t="s">
        <v>90</v>
      </c>
      <c r="D41" t="s">
        <v>114</v>
      </c>
      <c r="E41" t="s">
        <v>99</v>
      </c>
      <c r="F41" t="s">
        <v>97</v>
      </c>
      <c r="G41">
        <v>-1</v>
      </c>
      <c r="H41" t="s">
        <v>94</v>
      </c>
      <c r="I41">
        <v>173.92</v>
      </c>
      <c r="J41">
        <v>1242</v>
      </c>
      <c r="K41">
        <v>-0.57299999999999995</v>
      </c>
      <c r="L41">
        <v>0</v>
      </c>
      <c r="M41">
        <v>0</v>
      </c>
      <c r="N41">
        <v>8.6999999999999994E-2</v>
      </c>
      <c r="O41">
        <v>-0.66100000000000003</v>
      </c>
      <c r="P41">
        <v>0</v>
      </c>
      <c r="Q41">
        <v>0</v>
      </c>
      <c r="R41">
        <v>0</v>
      </c>
      <c r="S41">
        <v>0</v>
      </c>
      <c r="T41">
        <v>0</v>
      </c>
      <c r="U41">
        <v>0</v>
      </c>
      <c r="V41">
        <v>0</v>
      </c>
      <c r="W41">
        <v>0</v>
      </c>
      <c r="X41">
        <v>0</v>
      </c>
      <c r="Y41">
        <v>0</v>
      </c>
      <c r="Z41">
        <v>0</v>
      </c>
      <c r="AA41">
        <v>0</v>
      </c>
      <c r="AB41">
        <v>0</v>
      </c>
      <c r="AC41">
        <v>0</v>
      </c>
      <c r="AD41" s="5">
        <v>2.3E-5</v>
      </c>
      <c r="AE41">
        <v>0</v>
      </c>
      <c r="AF41" s="5">
        <v>2.3E-5</v>
      </c>
      <c r="AG41">
        <v>-0.57299999999999995</v>
      </c>
      <c r="AH41">
        <v>0</v>
      </c>
      <c r="AI41">
        <v>0</v>
      </c>
      <c r="AJ41">
        <v>8.6999999999999994E-2</v>
      </c>
      <c r="AK41">
        <v>-0.66100000000000003</v>
      </c>
      <c r="AL41">
        <v>0</v>
      </c>
      <c r="AM41">
        <v>0</v>
      </c>
      <c r="AN41">
        <v>0</v>
      </c>
      <c r="AO41">
        <v>0</v>
      </c>
      <c r="AP41">
        <v>0</v>
      </c>
      <c r="AQ41">
        <v>0</v>
      </c>
      <c r="AR41">
        <v>0</v>
      </c>
      <c r="AS41">
        <v>0</v>
      </c>
      <c r="AT41">
        <v>0</v>
      </c>
      <c r="AU41">
        <v>0</v>
      </c>
      <c r="AV41">
        <v>0</v>
      </c>
      <c r="AW41">
        <v>0</v>
      </c>
      <c r="AX41">
        <v>0</v>
      </c>
      <c r="AY41">
        <v>0</v>
      </c>
      <c r="AZ41" s="5">
        <v>2.3E-5</v>
      </c>
      <c r="BA41">
        <v>0</v>
      </c>
      <c r="BB41" s="5">
        <v>2.3E-5</v>
      </c>
      <c r="BC41" t="s">
        <v>95</v>
      </c>
      <c r="BD41" t="s">
        <v>2</v>
      </c>
      <c r="BE41" t="str">
        <f t="shared" si="0"/>
        <v>AnyDMoMH06CZ02rNCEH</v>
      </c>
    </row>
    <row r="42" spans="1:57" x14ac:dyDescent="0.25">
      <c r="A42" s="4">
        <v>43025.429829189816</v>
      </c>
      <c r="B42" t="s">
        <v>89</v>
      </c>
      <c r="C42" t="s">
        <v>90</v>
      </c>
      <c r="D42" t="s">
        <v>116</v>
      </c>
      <c r="E42" t="s">
        <v>99</v>
      </c>
      <c r="F42" t="s">
        <v>96</v>
      </c>
      <c r="G42">
        <v>-1</v>
      </c>
      <c r="H42" t="s">
        <v>94</v>
      </c>
      <c r="I42">
        <v>190.96</v>
      </c>
      <c r="J42">
        <v>1196</v>
      </c>
      <c r="K42">
        <v>3.76</v>
      </c>
      <c r="L42">
        <v>0</v>
      </c>
      <c r="M42">
        <v>0</v>
      </c>
      <c r="N42">
        <v>6.0999999999999999E-2</v>
      </c>
      <c r="O42">
        <v>1.03</v>
      </c>
      <c r="P42">
        <v>1.92</v>
      </c>
      <c r="Q42">
        <v>0</v>
      </c>
      <c r="R42">
        <v>0</v>
      </c>
      <c r="S42">
        <v>0.39100000000000001</v>
      </c>
      <c r="T42">
        <v>0.159</v>
      </c>
      <c r="U42">
        <v>0.23100000000000001</v>
      </c>
      <c r="V42">
        <v>0</v>
      </c>
      <c r="W42">
        <v>0.36</v>
      </c>
      <c r="X42">
        <v>0</v>
      </c>
      <c r="Y42">
        <v>0</v>
      </c>
      <c r="Z42">
        <v>0</v>
      </c>
      <c r="AA42">
        <v>0</v>
      </c>
      <c r="AB42">
        <v>0</v>
      </c>
      <c r="AC42">
        <v>0</v>
      </c>
      <c r="AD42">
        <v>4.4600000000000004E-3</v>
      </c>
      <c r="AE42">
        <v>0</v>
      </c>
      <c r="AF42">
        <v>0</v>
      </c>
      <c r="AG42">
        <v>1.34</v>
      </c>
      <c r="AH42">
        <v>0</v>
      </c>
      <c r="AI42">
        <v>0</v>
      </c>
      <c r="AJ42">
        <v>7.1999999999999995E-2</v>
      </c>
      <c r="AK42">
        <v>-0.23799999999999999</v>
      </c>
      <c r="AL42">
        <v>1.47</v>
      </c>
      <c r="AM42">
        <v>0</v>
      </c>
      <c r="AN42">
        <v>0</v>
      </c>
      <c r="AO42">
        <v>0.13900000000000001</v>
      </c>
      <c r="AP42">
        <v>-3.6999999999999998E-2</v>
      </c>
      <c r="AQ42">
        <v>0.17599999999999999</v>
      </c>
      <c r="AR42">
        <v>0</v>
      </c>
      <c r="AS42">
        <v>-9.8000000000000004E-2</v>
      </c>
      <c r="AT42">
        <v>0</v>
      </c>
      <c r="AU42">
        <v>0</v>
      </c>
      <c r="AV42">
        <v>0</v>
      </c>
      <c r="AW42">
        <v>0</v>
      </c>
      <c r="AX42">
        <v>0</v>
      </c>
      <c r="AY42">
        <v>0</v>
      </c>
      <c r="AZ42">
        <v>3.0799999999999998E-3</v>
      </c>
      <c r="BA42">
        <v>0</v>
      </c>
      <c r="BB42">
        <v>0</v>
      </c>
      <c r="BC42" t="s">
        <v>95</v>
      </c>
      <c r="BD42" t="s">
        <v>2</v>
      </c>
      <c r="BE42" t="str">
        <f t="shared" si="0"/>
        <v>AnyDMoMH72CZ02rDXHP</v>
      </c>
    </row>
    <row r="43" spans="1:57" x14ac:dyDescent="0.25">
      <c r="A43" s="4">
        <v>43025.581013773146</v>
      </c>
      <c r="B43" t="s">
        <v>89</v>
      </c>
      <c r="C43" t="s">
        <v>90</v>
      </c>
      <c r="D43" t="s">
        <v>114</v>
      </c>
      <c r="E43" t="s">
        <v>99</v>
      </c>
      <c r="F43" t="s">
        <v>146</v>
      </c>
      <c r="G43">
        <v>-1</v>
      </c>
      <c r="H43" t="s">
        <v>94</v>
      </c>
      <c r="I43">
        <v>173.92</v>
      </c>
      <c r="J43">
        <v>1242</v>
      </c>
      <c r="K43">
        <v>1.7</v>
      </c>
      <c r="L43">
        <v>0</v>
      </c>
      <c r="M43">
        <v>0</v>
      </c>
      <c r="N43">
        <v>5.5E-2</v>
      </c>
      <c r="O43">
        <v>-0.05</v>
      </c>
      <c r="P43">
        <v>1.5</v>
      </c>
      <c r="Q43">
        <v>0</v>
      </c>
      <c r="R43">
        <v>-6.0000000000000001E-3</v>
      </c>
      <c r="S43">
        <v>0.21</v>
      </c>
      <c r="T43">
        <v>-3.3000000000000002E-2</v>
      </c>
      <c r="U43">
        <v>0.24299999999999999</v>
      </c>
      <c r="V43">
        <v>0</v>
      </c>
      <c r="W43">
        <v>-3.0000000000000001E-3</v>
      </c>
      <c r="X43">
        <v>0</v>
      </c>
      <c r="Y43">
        <v>0</v>
      </c>
      <c r="Z43">
        <v>-5.7000000000000002E-2</v>
      </c>
      <c r="AA43">
        <v>0</v>
      </c>
      <c r="AB43">
        <v>-5.7000000000000002E-2</v>
      </c>
      <c r="AC43">
        <v>0</v>
      </c>
      <c r="AD43">
        <v>2.15E-3</v>
      </c>
      <c r="AE43">
        <v>0</v>
      </c>
      <c r="AF43">
        <v>6.9999999999999999E-6</v>
      </c>
      <c r="AG43">
        <v>1.7</v>
      </c>
      <c r="AH43">
        <v>0</v>
      </c>
      <c r="AI43">
        <v>0</v>
      </c>
      <c r="AJ43">
        <v>5.5E-2</v>
      </c>
      <c r="AK43">
        <v>-0.05</v>
      </c>
      <c r="AL43">
        <v>1.5</v>
      </c>
      <c r="AM43">
        <v>0</v>
      </c>
      <c r="AN43">
        <v>-6.0000000000000001E-3</v>
      </c>
      <c r="AO43">
        <v>0.21</v>
      </c>
      <c r="AP43">
        <v>-3.3000000000000002E-2</v>
      </c>
      <c r="AQ43">
        <v>0.24299999999999999</v>
      </c>
      <c r="AR43">
        <v>0</v>
      </c>
      <c r="AS43">
        <v>-3.0000000000000001E-3</v>
      </c>
      <c r="AT43">
        <v>0</v>
      </c>
      <c r="AU43">
        <v>0</v>
      </c>
      <c r="AV43">
        <v>-5.7000000000000002E-2</v>
      </c>
      <c r="AW43">
        <v>0</v>
      </c>
      <c r="AX43">
        <v>-5.7000000000000002E-2</v>
      </c>
      <c r="AY43">
        <v>0</v>
      </c>
      <c r="AZ43">
        <v>2.15E-3</v>
      </c>
      <c r="BA43">
        <v>0</v>
      </c>
      <c r="BB43">
        <v>6.9999999999999999E-6</v>
      </c>
      <c r="BD43" t="s">
        <v>147</v>
      </c>
      <c r="BE43" t="str">
        <f t="shared" si="0"/>
        <v>PGEDMoMH06CZ02rWtd</v>
      </c>
    </row>
    <row r="44" spans="1:57" x14ac:dyDescent="0.25">
      <c r="A44" s="4">
        <v>43025.429829189816</v>
      </c>
      <c r="B44" t="s">
        <v>89</v>
      </c>
      <c r="C44" t="s">
        <v>90</v>
      </c>
      <c r="D44" t="s">
        <v>115</v>
      </c>
      <c r="E44" t="s">
        <v>99</v>
      </c>
      <c r="F44" t="s">
        <v>98</v>
      </c>
      <c r="G44">
        <v>-1</v>
      </c>
      <c r="H44" t="s">
        <v>94</v>
      </c>
      <c r="I44">
        <v>173.92</v>
      </c>
      <c r="J44">
        <v>1242</v>
      </c>
      <c r="K44">
        <v>5.1999999999999998E-2</v>
      </c>
      <c r="L44">
        <v>0</v>
      </c>
      <c r="M44">
        <v>0</v>
      </c>
      <c r="N44">
        <v>8.5000000000000006E-2</v>
      </c>
      <c r="O44">
        <v>0</v>
      </c>
      <c r="P44">
        <v>0</v>
      </c>
      <c r="Q44">
        <v>0</v>
      </c>
      <c r="R44">
        <v>-7.0000000000000001E-3</v>
      </c>
      <c r="S44">
        <v>-2.5999999999999999E-2</v>
      </c>
      <c r="T44">
        <v>-2.5999999999999999E-2</v>
      </c>
      <c r="U44">
        <v>0</v>
      </c>
      <c r="V44">
        <v>0</v>
      </c>
      <c r="W44">
        <v>0</v>
      </c>
      <c r="X44">
        <v>0</v>
      </c>
      <c r="Y44">
        <v>0</v>
      </c>
      <c r="Z44">
        <v>-6.7000000000000004E-2</v>
      </c>
      <c r="AA44">
        <v>0</v>
      </c>
      <c r="AB44">
        <v>-6.7000000000000004E-2</v>
      </c>
      <c r="AC44">
        <v>0</v>
      </c>
      <c r="AD44" s="5">
        <v>1.7E-5</v>
      </c>
      <c r="AE44">
        <v>0</v>
      </c>
      <c r="AF44" s="5">
        <v>1.7E-5</v>
      </c>
      <c r="AG44">
        <v>5.1999999999999998E-2</v>
      </c>
      <c r="AH44">
        <v>0</v>
      </c>
      <c r="AI44">
        <v>0</v>
      </c>
      <c r="AJ44">
        <v>8.5000000000000006E-2</v>
      </c>
      <c r="AK44">
        <v>0</v>
      </c>
      <c r="AL44">
        <v>0</v>
      </c>
      <c r="AM44">
        <v>0</v>
      </c>
      <c r="AN44">
        <v>-7.0000000000000001E-3</v>
      </c>
      <c r="AO44">
        <v>-2.5999999999999999E-2</v>
      </c>
      <c r="AP44">
        <v>-2.5999999999999999E-2</v>
      </c>
      <c r="AQ44">
        <v>0</v>
      </c>
      <c r="AR44">
        <v>0</v>
      </c>
      <c r="AS44">
        <v>0</v>
      </c>
      <c r="AT44">
        <v>0</v>
      </c>
      <c r="AU44">
        <v>0</v>
      </c>
      <c r="AV44">
        <v>-6.7000000000000004E-2</v>
      </c>
      <c r="AW44">
        <v>0</v>
      </c>
      <c r="AX44">
        <v>-6.7000000000000004E-2</v>
      </c>
      <c r="AY44">
        <v>0</v>
      </c>
      <c r="AZ44" s="5">
        <v>1.7E-5</v>
      </c>
      <c r="BA44">
        <v>0</v>
      </c>
      <c r="BB44" s="5">
        <v>1.7E-5</v>
      </c>
      <c r="BC44" t="s">
        <v>95</v>
      </c>
      <c r="BD44" t="s">
        <v>2</v>
      </c>
      <c r="BE44" t="str">
        <f t="shared" si="0"/>
        <v>AnyDMoMH15CZ02rNCGF</v>
      </c>
    </row>
    <row r="45" spans="1:57" x14ac:dyDescent="0.25">
      <c r="A45" s="4">
        <v>43025.429829189816</v>
      </c>
      <c r="B45" t="s">
        <v>89</v>
      </c>
      <c r="C45" t="s">
        <v>90</v>
      </c>
      <c r="D45" t="s">
        <v>91</v>
      </c>
      <c r="E45" t="s">
        <v>99</v>
      </c>
      <c r="F45" t="s">
        <v>97</v>
      </c>
      <c r="G45">
        <v>-1</v>
      </c>
      <c r="H45" t="s">
        <v>94</v>
      </c>
      <c r="I45">
        <v>173.92</v>
      </c>
      <c r="J45">
        <v>1242</v>
      </c>
      <c r="K45">
        <v>-0.64400000000000002</v>
      </c>
      <c r="L45">
        <v>0</v>
      </c>
      <c r="M45">
        <v>0</v>
      </c>
      <c r="N45">
        <v>0.09</v>
      </c>
      <c r="O45">
        <v>-0.73499999999999999</v>
      </c>
      <c r="P45">
        <v>0</v>
      </c>
      <c r="Q45">
        <v>0</v>
      </c>
      <c r="R45">
        <v>0</v>
      </c>
      <c r="S45">
        <v>0</v>
      </c>
      <c r="T45">
        <v>0</v>
      </c>
      <c r="U45">
        <v>0</v>
      </c>
      <c r="V45">
        <v>0</v>
      </c>
      <c r="W45">
        <v>0</v>
      </c>
      <c r="X45">
        <v>0</v>
      </c>
      <c r="Y45">
        <v>0</v>
      </c>
      <c r="Z45">
        <v>0</v>
      </c>
      <c r="AA45">
        <v>0</v>
      </c>
      <c r="AB45">
        <v>0</v>
      </c>
      <c r="AC45">
        <v>0</v>
      </c>
      <c r="AD45" s="5">
        <v>2.3E-5</v>
      </c>
      <c r="AE45">
        <v>0</v>
      </c>
      <c r="AF45" s="5">
        <v>2.3E-5</v>
      </c>
      <c r="AG45">
        <v>-0.64400000000000002</v>
      </c>
      <c r="AH45">
        <v>0</v>
      </c>
      <c r="AI45">
        <v>0</v>
      </c>
      <c r="AJ45">
        <v>0.09</v>
      </c>
      <c r="AK45">
        <v>-0.73499999999999999</v>
      </c>
      <c r="AL45">
        <v>0</v>
      </c>
      <c r="AM45">
        <v>0</v>
      </c>
      <c r="AN45">
        <v>0</v>
      </c>
      <c r="AO45">
        <v>0</v>
      </c>
      <c r="AP45">
        <v>0</v>
      </c>
      <c r="AQ45">
        <v>0</v>
      </c>
      <c r="AR45">
        <v>0</v>
      </c>
      <c r="AS45">
        <v>0</v>
      </c>
      <c r="AT45">
        <v>0</v>
      </c>
      <c r="AU45">
        <v>0</v>
      </c>
      <c r="AV45">
        <v>0</v>
      </c>
      <c r="AW45">
        <v>0</v>
      </c>
      <c r="AX45">
        <v>0</v>
      </c>
      <c r="AY45">
        <v>0</v>
      </c>
      <c r="AZ45" s="5">
        <v>2.3E-5</v>
      </c>
      <c r="BA45">
        <v>0</v>
      </c>
      <c r="BB45" s="5">
        <v>2.3E-5</v>
      </c>
      <c r="BC45" t="s">
        <v>95</v>
      </c>
      <c r="BD45" t="s">
        <v>2</v>
      </c>
      <c r="BE45" t="str">
        <f t="shared" si="0"/>
        <v>AnyDMoMH00CZ02rNCEH</v>
      </c>
    </row>
    <row r="46" spans="1:57" x14ac:dyDescent="0.25">
      <c r="A46" s="4">
        <v>43025.429829189816</v>
      </c>
      <c r="B46" t="s">
        <v>89</v>
      </c>
      <c r="C46" t="s">
        <v>90</v>
      </c>
      <c r="D46" t="s">
        <v>117</v>
      </c>
      <c r="E46" t="s">
        <v>99</v>
      </c>
      <c r="F46" t="s">
        <v>98</v>
      </c>
      <c r="G46">
        <v>-1</v>
      </c>
      <c r="H46" t="s">
        <v>94</v>
      </c>
      <c r="I46">
        <v>186.32</v>
      </c>
      <c r="J46">
        <v>1242</v>
      </c>
      <c r="K46">
        <v>0.20399999999999999</v>
      </c>
      <c r="L46">
        <v>0</v>
      </c>
      <c r="M46">
        <v>0</v>
      </c>
      <c r="N46">
        <v>7.8E-2</v>
      </c>
      <c r="O46">
        <v>0</v>
      </c>
      <c r="P46">
        <v>0</v>
      </c>
      <c r="Q46">
        <v>0</v>
      </c>
      <c r="R46">
        <v>2.7E-2</v>
      </c>
      <c r="S46">
        <v>9.9000000000000005E-2</v>
      </c>
      <c r="T46">
        <v>9.9000000000000005E-2</v>
      </c>
      <c r="U46">
        <v>0</v>
      </c>
      <c r="V46">
        <v>0</v>
      </c>
      <c r="W46">
        <v>0</v>
      </c>
      <c r="X46">
        <v>0</v>
      </c>
      <c r="Y46">
        <v>0</v>
      </c>
      <c r="Z46">
        <v>0.192</v>
      </c>
      <c r="AA46">
        <v>0</v>
      </c>
      <c r="AB46">
        <v>0.191</v>
      </c>
      <c r="AC46">
        <v>0</v>
      </c>
      <c r="AD46">
        <v>2.6999999999999999E-5</v>
      </c>
      <c r="AE46">
        <v>0</v>
      </c>
      <c r="AF46">
        <v>2.0999999999999999E-5</v>
      </c>
      <c r="AG46">
        <v>5.8000000000000003E-2</v>
      </c>
      <c r="AH46">
        <v>0</v>
      </c>
      <c r="AI46">
        <v>0</v>
      </c>
      <c r="AJ46">
        <v>8.3000000000000004E-2</v>
      </c>
      <c r="AK46">
        <v>0</v>
      </c>
      <c r="AL46">
        <v>0</v>
      </c>
      <c r="AM46">
        <v>0</v>
      </c>
      <c r="AN46">
        <v>-5.0000000000000001E-3</v>
      </c>
      <c r="AO46">
        <v>-1.9E-2</v>
      </c>
      <c r="AP46">
        <v>-1.9E-2</v>
      </c>
      <c r="AQ46">
        <v>0</v>
      </c>
      <c r="AR46">
        <v>0</v>
      </c>
      <c r="AS46">
        <v>0</v>
      </c>
      <c r="AT46">
        <v>0</v>
      </c>
      <c r="AU46">
        <v>0</v>
      </c>
      <c r="AV46">
        <v>-6.2E-2</v>
      </c>
      <c r="AW46">
        <v>0</v>
      </c>
      <c r="AX46">
        <v>-6.2E-2</v>
      </c>
      <c r="AY46">
        <v>0</v>
      </c>
      <c r="AZ46">
        <v>2.0999999999999999E-5</v>
      </c>
      <c r="BA46">
        <v>0</v>
      </c>
      <c r="BB46">
        <v>2.0999999999999999E-5</v>
      </c>
      <c r="BC46" t="s">
        <v>95</v>
      </c>
      <c r="BD46" t="s">
        <v>2</v>
      </c>
      <c r="BE46" t="str">
        <f t="shared" si="0"/>
        <v>AnyDMoMH85CZ02rNCGF</v>
      </c>
    </row>
    <row r="47" spans="1:57" x14ac:dyDescent="0.25">
      <c r="A47" s="4">
        <v>43025.429829189816</v>
      </c>
      <c r="B47" t="s">
        <v>89</v>
      </c>
      <c r="C47" t="s">
        <v>90</v>
      </c>
      <c r="D47" t="s">
        <v>114</v>
      </c>
      <c r="E47" t="s">
        <v>99</v>
      </c>
      <c r="F47" t="s">
        <v>98</v>
      </c>
      <c r="G47">
        <v>-1</v>
      </c>
      <c r="H47" t="s">
        <v>94</v>
      </c>
      <c r="I47">
        <v>173.92</v>
      </c>
      <c r="J47">
        <v>1242</v>
      </c>
      <c r="K47">
        <v>5.2999999999999999E-2</v>
      </c>
      <c r="L47">
        <v>0</v>
      </c>
      <c r="M47">
        <v>0</v>
      </c>
      <c r="N47">
        <v>8.4000000000000005E-2</v>
      </c>
      <c r="O47">
        <v>0</v>
      </c>
      <c r="P47">
        <v>0</v>
      </c>
      <c r="Q47">
        <v>0</v>
      </c>
      <c r="R47">
        <v>-7.0000000000000001E-3</v>
      </c>
      <c r="S47">
        <v>-2.5000000000000001E-2</v>
      </c>
      <c r="T47">
        <v>-2.5000000000000001E-2</v>
      </c>
      <c r="U47">
        <v>0</v>
      </c>
      <c r="V47">
        <v>0</v>
      </c>
      <c r="W47">
        <v>0</v>
      </c>
      <c r="X47">
        <v>0</v>
      </c>
      <c r="Y47">
        <v>0</v>
      </c>
      <c r="Z47">
        <v>-6.5000000000000002E-2</v>
      </c>
      <c r="AA47">
        <v>0</v>
      </c>
      <c r="AB47">
        <v>-6.5000000000000002E-2</v>
      </c>
      <c r="AC47">
        <v>0</v>
      </c>
      <c r="AD47">
        <v>1.7E-5</v>
      </c>
      <c r="AE47">
        <v>0</v>
      </c>
      <c r="AF47">
        <v>1.7E-5</v>
      </c>
      <c r="AG47">
        <v>5.2999999999999999E-2</v>
      </c>
      <c r="AH47">
        <v>0</v>
      </c>
      <c r="AI47">
        <v>0</v>
      </c>
      <c r="AJ47">
        <v>8.4000000000000005E-2</v>
      </c>
      <c r="AK47">
        <v>0</v>
      </c>
      <c r="AL47">
        <v>0</v>
      </c>
      <c r="AM47">
        <v>0</v>
      </c>
      <c r="AN47">
        <v>-7.0000000000000001E-3</v>
      </c>
      <c r="AO47">
        <v>-2.5000000000000001E-2</v>
      </c>
      <c r="AP47">
        <v>-2.5000000000000001E-2</v>
      </c>
      <c r="AQ47">
        <v>0</v>
      </c>
      <c r="AR47">
        <v>0</v>
      </c>
      <c r="AS47">
        <v>0</v>
      </c>
      <c r="AT47">
        <v>0</v>
      </c>
      <c r="AU47">
        <v>0</v>
      </c>
      <c r="AV47">
        <v>-6.5000000000000002E-2</v>
      </c>
      <c r="AW47">
        <v>0</v>
      </c>
      <c r="AX47">
        <v>-6.5000000000000002E-2</v>
      </c>
      <c r="AY47">
        <v>0</v>
      </c>
      <c r="AZ47">
        <v>1.7E-5</v>
      </c>
      <c r="BA47">
        <v>0</v>
      </c>
      <c r="BB47">
        <v>1.7E-5</v>
      </c>
      <c r="BC47" t="s">
        <v>95</v>
      </c>
      <c r="BD47" t="s">
        <v>2</v>
      </c>
      <c r="BE47" t="str">
        <f t="shared" si="0"/>
        <v>AnyDMoMH06CZ02rNCGF</v>
      </c>
    </row>
    <row r="48" spans="1:57" x14ac:dyDescent="0.25">
      <c r="A48" s="4">
        <v>43025.581013773146</v>
      </c>
      <c r="B48" t="s">
        <v>89</v>
      </c>
      <c r="C48" t="s">
        <v>90</v>
      </c>
      <c r="D48" t="s">
        <v>115</v>
      </c>
      <c r="E48" t="s">
        <v>99</v>
      </c>
      <c r="F48" t="s">
        <v>146</v>
      </c>
      <c r="G48">
        <v>-1</v>
      </c>
      <c r="H48" t="s">
        <v>94</v>
      </c>
      <c r="I48">
        <v>173.92</v>
      </c>
      <c r="J48">
        <v>1242</v>
      </c>
      <c r="K48">
        <v>1.45</v>
      </c>
      <c r="L48">
        <v>0</v>
      </c>
      <c r="M48">
        <v>0</v>
      </c>
      <c r="N48">
        <v>5.8000000000000003E-2</v>
      </c>
      <c r="O48">
        <v>-0.05</v>
      </c>
      <c r="P48">
        <v>1.29</v>
      </c>
      <c r="Q48">
        <v>0</v>
      </c>
      <c r="R48">
        <v>-6.0000000000000001E-3</v>
      </c>
      <c r="S48">
        <v>0.16400000000000001</v>
      </c>
      <c r="T48">
        <v>-0.03</v>
      </c>
      <c r="U48">
        <v>0.19400000000000001</v>
      </c>
      <c r="V48">
        <v>0</v>
      </c>
      <c r="W48">
        <v>-7.0000000000000001E-3</v>
      </c>
      <c r="X48">
        <v>0</v>
      </c>
      <c r="Y48">
        <v>0</v>
      </c>
      <c r="Z48">
        <v>-5.8999999999999997E-2</v>
      </c>
      <c r="AA48">
        <v>0</v>
      </c>
      <c r="AB48">
        <v>-5.8999999999999997E-2</v>
      </c>
      <c r="AC48">
        <v>0</v>
      </c>
      <c r="AD48" s="5">
        <v>2.0300000000000001E-3</v>
      </c>
      <c r="AE48">
        <v>0</v>
      </c>
      <c r="AF48" s="5">
        <v>1.9999999999999999E-6</v>
      </c>
      <c r="AG48">
        <v>1.45</v>
      </c>
      <c r="AH48">
        <v>0</v>
      </c>
      <c r="AI48">
        <v>0</v>
      </c>
      <c r="AJ48">
        <v>5.8000000000000003E-2</v>
      </c>
      <c r="AK48">
        <v>-0.05</v>
      </c>
      <c r="AL48">
        <v>1.29</v>
      </c>
      <c r="AM48">
        <v>0</v>
      </c>
      <c r="AN48">
        <v>-6.0000000000000001E-3</v>
      </c>
      <c r="AO48">
        <v>0.16400000000000001</v>
      </c>
      <c r="AP48">
        <v>-0.03</v>
      </c>
      <c r="AQ48">
        <v>0.19400000000000001</v>
      </c>
      <c r="AR48">
        <v>0</v>
      </c>
      <c r="AS48">
        <v>-7.0000000000000001E-3</v>
      </c>
      <c r="AT48">
        <v>0</v>
      </c>
      <c r="AU48">
        <v>0</v>
      </c>
      <c r="AV48">
        <v>-5.8999999999999997E-2</v>
      </c>
      <c r="AW48">
        <v>0</v>
      </c>
      <c r="AX48">
        <v>-5.8999999999999997E-2</v>
      </c>
      <c r="AY48">
        <v>0</v>
      </c>
      <c r="AZ48" s="5">
        <v>2.0300000000000001E-3</v>
      </c>
      <c r="BA48">
        <v>0</v>
      </c>
      <c r="BB48" s="5">
        <v>1.9999999999999999E-6</v>
      </c>
      <c r="BD48" t="s">
        <v>147</v>
      </c>
      <c r="BE48" t="str">
        <f t="shared" si="0"/>
        <v>PGEDMoMH15CZ02rWtd</v>
      </c>
    </row>
    <row r="49" spans="1:57" x14ac:dyDescent="0.25">
      <c r="A49" s="4">
        <v>43025.581013773146</v>
      </c>
      <c r="B49" t="s">
        <v>89</v>
      </c>
      <c r="C49" t="s">
        <v>90</v>
      </c>
      <c r="D49" t="s">
        <v>117</v>
      </c>
      <c r="E49" t="s">
        <v>99</v>
      </c>
      <c r="F49" t="s">
        <v>146</v>
      </c>
      <c r="G49">
        <v>-1</v>
      </c>
      <c r="H49" t="s">
        <v>94</v>
      </c>
      <c r="I49">
        <v>186.32</v>
      </c>
      <c r="J49">
        <v>1242</v>
      </c>
      <c r="K49">
        <v>2.19</v>
      </c>
      <c r="L49">
        <v>0</v>
      </c>
      <c r="M49">
        <v>0</v>
      </c>
      <c r="N49">
        <v>5.8999999999999997E-2</v>
      </c>
      <c r="O49">
        <v>0.20399999999999999</v>
      </c>
      <c r="P49">
        <v>1.51</v>
      </c>
      <c r="Q49">
        <v>0</v>
      </c>
      <c r="R49">
        <v>2.4E-2</v>
      </c>
      <c r="S49">
        <v>0.32900000000000001</v>
      </c>
      <c r="T49">
        <v>0.14000000000000001</v>
      </c>
      <c r="U49">
        <v>0.188</v>
      </c>
      <c r="V49">
        <v>0</v>
      </c>
      <c r="W49">
        <v>6.3E-2</v>
      </c>
      <c r="X49">
        <v>0</v>
      </c>
      <c r="Y49">
        <v>0</v>
      </c>
      <c r="Z49">
        <v>0.17100000000000001</v>
      </c>
      <c r="AA49">
        <v>0</v>
      </c>
      <c r="AB49">
        <v>0.17100000000000001</v>
      </c>
      <c r="AC49">
        <v>0</v>
      </c>
      <c r="AD49" s="5">
        <v>4.2599999999999999E-3</v>
      </c>
      <c r="AE49">
        <v>0</v>
      </c>
      <c r="AF49" s="5">
        <v>6.0000000000000002E-6</v>
      </c>
      <c r="AG49">
        <v>1.33</v>
      </c>
      <c r="AH49">
        <v>0</v>
      </c>
      <c r="AI49">
        <v>0</v>
      </c>
      <c r="AJ49">
        <v>6.4000000000000001E-2</v>
      </c>
      <c r="AK49">
        <v>-4.3999999999999997E-2</v>
      </c>
      <c r="AL49">
        <v>1.19</v>
      </c>
      <c r="AM49">
        <v>0</v>
      </c>
      <c r="AN49">
        <v>-4.0000000000000001E-3</v>
      </c>
      <c r="AO49">
        <v>0.122</v>
      </c>
      <c r="AP49">
        <v>-2.8000000000000001E-2</v>
      </c>
      <c r="AQ49">
        <v>0.15</v>
      </c>
      <c r="AR49">
        <v>0</v>
      </c>
      <c r="AS49">
        <v>1E-3</v>
      </c>
      <c r="AT49">
        <v>0</v>
      </c>
      <c r="AU49">
        <v>0</v>
      </c>
      <c r="AV49">
        <v>-5.2999999999999999E-2</v>
      </c>
      <c r="AW49">
        <v>0</v>
      </c>
      <c r="AX49">
        <v>-5.2999999999999999E-2</v>
      </c>
      <c r="AY49">
        <v>0</v>
      </c>
      <c r="AZ49" s="5">
        <v>2.8800000000000002E-3</v>
      </c>
      <c r="BA49">
        <v>0</v>
      </c>
      <c r="BB49" s="5">
        <v>6.0000000000000002E-6</v>
      </c>
      <c r="BD49" t="s">
        <v>147</v>
      </c>
      <c r="BE49" t="str">
        <f t="shared" si="0"/>
        <v>PGEDMoMH85CZ02rWtd</v>
      </c>
    </row>
    <row r="50" spans="1:57" x14ac:dyDescent="0.25">
      <c r="A50" s="4">
        <v>43025.429829189816</v>
      </c>
      <c r="B50" t="s">
        <v>89</v>
      </c>
      <c r="C50" t="s">
        <v>90</v>
      </c>
      <c r="D50" t="s">
        <v>116</v>
      </c>
      <c r="E50" t="s">
        <v>99</v>
      </c>
      <c r="F50" t="s">
        <v>93</v>
      </c>
      <c r="G50">
        <v>-1</v>
      </c>
      <c r="H50" t="s">
        <v>94</v>
      </c>
      <c r="I50">
        <v>190.96</v>
      </c>
      <c r="J50">
        <v>1196</v>
      </c>
      <c r="K50">
        <v>2.4300000000000002</v>
      </c>
      <c r="L50">
        <v>0</v>
      </c>
      <c r="M50">
        <v>0</v>
      </c>
      <c r="N50">
        <v>5.7000000000000002E-2</v>
      </c>
      <c r="O50">
        <v>0</v>
      </c>
      <c r="P50">
        <v>2.02</v>
      </c>
      <c r="Q50">
        <v>0</v>
      </c>
      <c r="R50">
        <v>0.02</v>
      </c>
      <c r="S50">
        <v>0.34100000000000003</v>
      </c>
      <c r="T50">
        <v>9.6000000000000002E-2</v>
      </c>
      <c r="U50">
        <v>0.245</v>
      </c>
      <c r="V50">
        <v>0</v>
      </c>
      <c r="W50">
        <v>0</v>
      </c>
      <c r="X50">
        <v>0</v>
      </c>
      <c r="Y50">
        <v>0</v>
      </c>
      <c r="Z50">
        <v>0.14899999999999999</v>
      </c>
      <c r="AA50">
        <v>0</v>
      </c>
      <c r="AB50">
        <v>0.14899999999999999</v>
      </c>
      <c r="AC50">
        <v>0</v>
      </c>
      <c r="AD50">
        <v>4.4600000000000004E-3</v>
      </c>
      <c r="AE50">
        <v>0</v>
      </c>
      <c r="AF50" s="5">
        <v>0</v>
      </c>
      <c r="AG50">
        <v>1.8</v>
      </c>
      <c r="AH50">
        <v>0</v>
      </c>
      <c r="AI50">
        <v>0</v>
      </c>
      <c r="AJ50">
        <v>7.0000000000000007E-2</v>
      </c>
      <c r="AK50">
        <v>0</v>
      </c>
      <c r="AL50">
        <v>1.56</v>
      </c>
      <c r="AM50">
        <v>0</v>
      </c>
      <c r="AN50">
        <v>-3.0000000000000001E-3</v>
      </c>
      <c r="AO50">
        <v>0.17199999999999999</v>
      </c>
      <c r="AP50">
        <v>-1.7000000000000001E-2</v>
      </c>
      <c r="AQ50">
        <v>0.19</v>
      </c>
      <c r="AR50">
        <v>0</v>
      </c>
      <c r="AS50">
        <v>0</v>
      </c>
      <c r="AT50">
        <v>0</v>
      </c>
      <c r="AU50">
        <v>0</v>
      </c>
      <c r="AV50">
        <v>-4.1000000000000002E-2</v>
      </c>
      <c r="AW50">
        <v>0</v>
      </c>
      <c r="AX50">
        <v>-0.04</v>
      </c>
      <c r="AY50">
        <v>0</v>
      </c>
      <c r="AZ50">
        <v>3.1099999999999999E-3</v>
      </c>
      <c r="BA50">
        <v>0</v>
      </c>
      <c r="BB50" s="5">
        <v>0</v>
      </c>
      <c r="BC50" t="s">
        <v>95</v>
      </c>
      <c r="BD50" t="s">
        <v>2</v>
      </c>
      <c r="BE50" t="str">
        <f t="shared" si="0"/>
        <v>AnyDMoMH72CZ02rDXGF</v>
      </c>
    </row>
    <row r="51" spans="1:57" x14ac:dyDescent="0.25">
      <c r="A51" s="4">
        <v>43025.429829189816</v>
      </c>
      <c r="B51" t="s">
        <v>89</v>
      </c>
      <c r="C51" t="s">
        <v>90</v>
      </c>
      <c r="D51" t="s">
        <v>114</v>
      </c>
      <c r="E51" t="s">
        <v>99</v>
      </c>
      <c r="F51" t="s">
        <v>93</v>
      </c>
      <c r="G51">
        <v>-1</v>
      </c>
      <c r="H51" t="s">
        <v>94</v>
      </c>
      <c r="I51">
        <v>173.92</v>
      </c>
      <c r="J51">
        <v>1242</v>
      </c>
      <c r="K51">
        <v>1.92</v>
      </c>
      <c r="L51">
        <v>0</v>
      </c>
      <c r="M51">
        <v>0</v>
      </c>
      <c r="N51">
        <v>5.1999999999999998E-2</v>
      </c>
      <c r="O51">
        <v>0</v>
      </c>
      <c r="P51">
        <v>1.64</v>
      </c>
      <c r="Q51">
        <v>0</v>
      </c>
      <c r="R51">
        <v>-7.0000000000000001E-3</v>
      </c>
      <c r="S51">
        <v>0.23599999999999999</v>
      </c>
      <c r="T51">
        <v>-3.1E-2</v>
      </c>
      <c r="U51">
        <v>0.26700000000000002</v>
      </c>
      <c r="V51">
        <v>0</v>
      </c>
      <c r="W51">
        <v>0</v>
      </c>
      <c r="X51">
        <v>0</v>
      </c>
      <c r="Y51">
        <v>0</v>
      </c>
      <c r="Z51">
        <v>-6.5000000000000002E-2</v>
      </c>
      <c r="AA51">
        <v>0</v>
      </c>
      <c r="AB51">
        <v>-6.5000000000000002E-2</v>
      </c>
      <c r="AC51">
        <v>0</v>
      </c>
      <c r="AD51">
        <v>2.3500000000000001E-3</v>
      </c>
      <c r="AE51">
        <v>0</v>
      </c>
      <c r="AF51" s="5">
        <v>6.0000000000000002E-6</v>
      </c>
      <c r="AG51">
        <v>1.92</v>
      </c>
      <c r="AH51">
        <v>0</v>
      </c>
      <c r="AI51">
        <v>0</v>
      </c>
      <c r="AJ51">
        <v>5.1999999999999998E-2</v>
      </c>
      <c r="AK51">
        <v>0</v>
      </c>
      <c r="AL51">
        <v>1.64</v>
      </c>
      <c r="AM51">
        <v>0</v>
      </c>
      <c r="AN51">
        <v>-7.0000000000000001E-3</v>
      </c>
      <c r="AO51">
        <v>0.23599999999999999</v>
      </c>
      <c r="AP51">
        <v>-3.1E-2</v>
      </c>
      <c r="AQ51">
        <v>0.26700000000000002</v>
      </c>
      <c r="AR51">
        <v>0</v>
      </c>
      <c r="AS51">
        <v>0</v>
      </c>
      <c r="AT51">
        <v>0</v>
      </c>
      <c r="AU51">
        <v>0</v>
      </c>
      <c r="AV51">
        <v>-6.5000000000000002E-2</v>
      </c>
      <c r="AW51">
        <v>0</v>
      </c>
      <c r="AX51">
        <v>-6.5000000000000002E-2</v>
      </c>
      <c r="AY51">
        <v>0</v>
      </c>
      <c r="AZ51">
        <v>2.3500000000000001E-3</v>
      </c>
      <c r="BA51">
        <v>0</v>
      </c>
      <c r="BB51" s="5">
        <v>6.0000000000000002E-6</v>
      </c>
      <c r="BC51" t="s">
        <v>95</v>
      </c>
      <c r="BD51" t="s">
        <v>2</v>
      </c>
      <c r="BE51" t="str">
        <f t="shared" si="0"/>
        <v>AnyDMoMH06CZ02rDXGF</v>
      </c>
    </row>
    <row r="52" spans="1:57" x14ac:dyDescent="0.25">
      <c r="A52" s="4">
        <v>43025.429829189816</v>
      </c>
      <c r="B52" t="s">
        <v>89</v>
      </c>
      <c r="C52" t="s">
        <v>90</v>
      </c>
      <c r="D52" t="s">
        <v>91</v>
      </c>
      <c r="E52" t="s">
        <v>99</v>
      </c>
      <c r="F52" t="s">
        <v>93</v>
      </c>
      <c r="G52">
        <v>-1</v>
      </c>
      <c r="H52" t="s">
        <v>94</v>
      </c>
      <c r="I52">
        <v>173.92</v>
      </c>
      <c r="J52">
        <v>1242</v>
      </c>
      <c r="K52">
        <v>1.58</v>
      </c>
      <c r="L52">
        <v>0</v>
      </c>
      <c r="M52">
        <v>0</v>
      </c>
      <c r="N52">
        <v>6.8000000000000005E-2</v>
      </c>
      <c r="O52">
        <v>0</v>
      </c>
      <c r="P52">
        <v>1.38</v>
      </c>
      <c r="Q52">
        <v>0</v>
      </c>
      <c r="R52">
        <v>-7.0000000000000001E-3</v>
      </c>
      <c r="S52">
        <v>0.13700000000000001</v>
      </c>
      <c r="T52">
        <v>-3.2000000000000001E-2</v>
      </c>
      <c r="U52">
        <v>0.16900000000000001</v>
      </c>
      <c r="V52">
        <v>0</v>
      </c>
      <c r="W52">
        <v>0</v>
      </c>
      <c r="X52">
        <v>0</v>
      </c>
      <c r="Y52">
        <v>0</v>
      </c>
      <c r="Z52">
        <v>-6.0999999999999999E-2</v>
      </c>
      <c r="AA52">
        <v>0</v>
      </c>
      <c r="AB52">
        <v>-6.0999999999999999E-2</v>
      </c>
      <c r="AC52">
        <v>0</v>
      </c>
      <c r="AD52" s="5">
        <v>2.8400000000000001E-3</v>
      </c>
      <c r="AE52">
        <v>0</v>
      </c>
      <c r="AF52" s="5">
        <v>6.0000000000000002E-6</v>
      </c>
      <c r="AG52">
        <v>1.58</v>
      </c>
      <c r="AH52">
        <v>0</v>
      </c>
      <c r="AI52">
        <v>0</v>
      </c>
      <c r="AJ52">
        <v>6.8000000000000005E-2</v>
      </c>
      <c r="AK52">
        <v>0</v>
      </c>
      <c r="AL52">
        <v>1.38</v>
      </c>
      <c r="AM52">
        <v>0</v>
      </c>
      <c r="AN52">
        <v>-7.0000000000000001E-3</v>
      </c>
      <c r="AO52">
        <v>0.13700000000000001</v>
      </c>
      <c r="AP52">
        <v>-3.2000000000000001E-2</v>
      </c>
      <c r="AQ52">
        <v>0.16900000000000001</v>
      </c>
      <c r="AR52">
        <v>0</v>
      </c>
      <c r="AS52">
        <v>0</v>
      </c>
      <c r="AT52">
        <v>0</v>
      </c>
      <c r="AU52">
        <v>0</v>
      </c>
      <c r="AV52">
        <v>-6.0999999999999999E-2</v>
      </c>
      <c r="AW52">
        <v>0</v>
      </c>
      <c r="AX52">
        <v>-6.0999999999999999E-2</v>
      </c>
      <c r="AY52">
        <v>0</v>
      </c>
      <c r="AZ52" s="5">
        <v>2.8400000000000001E-3</v>
      </c>
      <c r="BA52">
        <v>0</v>
      </c>
      <c r="BB52" s="5">
        <v>6.0000000000000002E-6</v>
      </c>
      <c r="BC52" t="s">
        <v>95</v>
      </c>
      <c r="BD52" t="s">
        <v>2</v>
      </c>
      <c r="BE52" t="str">
        <f t="shared" si="0"/>
        <v>AnyDMoMH00CZ02rDXGF</v>
      </c>
    </row>
    <row r="53" spans="1:57" x14ac:dyDescent="0.25">
      <c r="A53" s="4">
        <v>43025.429829189816</v>
      </c>
      <c r="B53" t="s">
        <v>89</v>
      </c>
      <c r="C53" t="s">
        <v>90</v>
      </c>
      <c r="D53" t="s">
        <v>91</v>
      </c>
      <c r="E53" t="s">
        <v>99</v>
      </c>
      <c r="F53" t="s">
        <v>96</v>
      </c>
      <c r="G53">
        <v>-1</v>
      </c>
      <c r="H53" t="s">
        <v>94</v>
      </c>
      <c r="I53">
        <v>173.92</v>
      </c>
      <c r="J53">
        <v>1242</v>
      </c>
      <c r="K53">
        <v>1.02</v>
      </c>
      <c r="L53">
        <v>0</v>
      </c>
      <c r="M53">
        <v>0</v>
      </c>
      <c r="N53">
        <v>6.9000000000000006E-2</v>
      </c>
      <c r="O53">
        <v>-0.38600000000000001</v>
      </c>
      <c r="P53">
        <v>1.31</v>
      </c>
      <c r="Q53">
        <v>0</v>
      </c>
      <c r="R53">
        <v>0</v>
      </c>
      <c r="S53">
        <v>0.10299999999999999</v>
      </c>
      <c r="T53">
        <v>-5.5E-2</v>
      </c>
      <c r="U53">
        <v>0.158</v>
      </c>
      <c r="V53">
        <v>0</v>
      </c>
      <c r="W53">
        <v>-7.3999999999999996E-2</v>
      </c>
      <c r="X53">
        <v>0</v>
      </c>
      <c r="Y53">
        <v>0</v>
      </c>
      <c r="Z53">
        <v>0</v>
      </c>
      <c r="AA53">
        <v>0</v>
      </c>
      <c r="AB53">
        <v>0</v>
      </c>
      <c r="AC53">
        <v>0</v>
      </c>
      <c r="AD53" s="5">
        <v>2.8700000000000002E-3</v>
      </c>
      <c r="AE53">
        <v>0</v>
      </c>
      <c r="AF53" s="5">
        <v>6.0000000000000002E-6</v>
      </c>
      <c r="AG53">
        <v>1.02</v>
      </c>
      <c r="AH53">
        <v>0</v>
      </c>
      <c r="AI53">
        <v>0</v>
      </c>
      <c r="AJ53">
        <v>6.9000000000000006E-2</v>
      </c>
      <c r="AK53">
        <v>-0.38600000000000001</v>
      </c>
      <c r="AL53">
        <v>1.31</v>
      </c>
      <c r="AM53">
        <v>0</v>
      </c>
      <c r="AN53">
        <v>0</v>
      </c>
      <c r="AO53">
        <v>0.10299999999999999</v>
      </c>
      <c r="AP53">
        <v>-5.5E-2</v>
      </c>
      <c r="AQ53">
        <v>0.158</v>
      </c>
      <c r="AR53">
        <v>0</v>
      </c>
      <c r="AS53">
        <v>-7.3999999999999996E-2</v>
      </c>
      <c r="AT53">
        <v>0</v>
      </c>
      <c r="AU53">
        <v>0</v>
      </c>
      <c r="AV53">
        <v>0</v>
      </c>
      <c r="AW53">
        <v>0</v>
      </c>
      <c r="AX53">
        <v>0</v>
      </c>
      <c r="AY53">
        <v>0</v>
      </c>
      <c r="AZ53" s="5">
        <v>2.8700000000000002E-3</v>
      </c>
      <c r="BA53">
        <v>0</v>
      </c>
      <c r="BB53" s="5">
        <v>6.0000000000000002E-6</v>
      </c>
      <c r="BC53" t="s">
        <v>95</v>
      </c>
      <c r="BD53" t="s">
        <v>2</v>
      </c>
      <c r="BE53" t="str">
        <f t="shared" si="0"/>
        <v>AnyDMoMH00CZ02rDXHP</v>
      </c>
    </row>
    <row r="54" spans="1:57" x14ac:dyDescent="0.25">
      <c r="A54" s="4">
        <v>43025.429829189816</v>
      </c>
      <c r="B54" t="s">
        <v>89</v>
      </c>
      <c r="C54" t="s">
        <v>90</v>
      </c>
      <c r="D54" t="s">
        <v>91</v>
      </c>
      <c r="E54" t="s">
        <v>100</v>
      </c>
      <c r="F54" t="s">
        <v>93</v>
      </c>
      <c r="G54">
        <v>-1</v>
      </c>
      <c r="H54" t="s">
        <v>94</v>
      </c>
      <c r="I54">
        <v>173.92</v>
      </c>
      <c r="J54">
        <v>1242</v>
      </c>
      <c r="K54">
        <v>0.65800000000000003</v>
      </c>
      <c r="L54">
        <v>0</v>
      </c>
      <c r="M54">
        <v>0</v>
      </c>
      <c r="N54">
        <v>5.5E-2</v>
      </c>
      <c r="O54">
        <v>0</v>
      </c>
      <c r="P54">
        <v>0.57799999999999996</v>
      </c>
      <c r="Q54">
        <v>0</v>
      </c>
      <c r="R54">
        <v>-8.9999999999999993E-3</v>
      </c>
      <c r="S54">
        <v>3.4000000000000002E-2</v>
      </c>
      <c r="T54">
        <v>-4.2999999999999997E-2</v>
      </c>
      <c r="U54">
        <v>7.5999999999999998E-2</v>
      </c>
      <c r="V54">
        <v>0</v>
      </c>
      <c r="W54">
        <v>0</v>
      </c>
      <c r="X54">
        <v>0</v>
      </c>
      <c r="Y54">
        <v>0</v>
      </c>
      <c r="Z54">
        <v>-8.5999999999999993E-2</v>
      </c>
      <c r="AA54">
        <v>0</v>
      </c>
      <c r="AB54">
        <v>-8.5999999999999993E-2</v>
      </c>
      <c r="AC54">
        <v>0</v>
      </c>
      <c r="AD54">
        <v>2.2300000000000002E-3</v>
      </c>
      <c r="AE54">
        <v>0</v>
      </c>
      <c r="AF54">
        <v>0</v>
      </c>
      <c r="AG54">
        <v>0.65800000000000003</v>
      </c>
      <c r="AH54">
        <v>0</v>
      </c>
      <c r="AI54">
        <v>0</v>
      </c>
      <c r="AJ54">
        <v>5.5E-2</v>
      </c>
      <c r="AK54">
        <v>0</v>
      </c>
      <c r="AL54">
        <v>0.57799999999999996</v>
      </c>
      <c r="AM54">
        <v>0</v>
      </c>
      <c r="AN54">
        <v>-8.9999999999999993E-3</v>
      </c>
      <c r="AO54">
        <v>3.4000000000000002E-2</v>
      </c>
      <c r="AP54">
        <v>-4.2999999999999997E-2</v>
      </c>
      <c r="AQ54">
        <v>7.5999999999999998E-2</v>
      </c>
      <c r="AR54">
        <v>0</v>
      </c>
      <c r="AS54">
        <v>0</v>
      </c>
      <c r="AT54">
        <v>0</v>
      </c>
      <c r="AU54">
        <v>0</v>
      </c>
      <c r="AV54">
        <v>-8.5999999999999993E-2</v>
      </c>
      <c r="AW54">
        <v>0</v>
      </c>
      <c r="AX54">
        <v>-8.5999999999999993E-2</v>
      </c>
      <c r="AY54">
        <v>0</v>
      </c>
      <c r="AZ54">
        <v>2.2300000000000002E-3</v>
      </c>
      <c r="BA54">
        <v>0</v>
      </c>
      <c r="BB54">
        <v>0</v>
      </c>
      <c r="BC54" t="s">
        <v>95</v>
      </c>
      <c r="BD54" t="s">
        <v>2</v>
      </c>
      <c r="BE54" t="str">
        <f t="shared" si="0"/>
        <v>AnyDMoMH00CZ03rDXGF</v>
      </c>
    </row>
    <row r="55" spans="1:57" x14ac:dyDescent="0.25">
      <c r="A55" s="4">
        <v>43025.429829189816</v>
      </c>
      <c r="B55" t="s">
        <v>89</v>
      </c>
      <c r="C55" t="s">
        <v>90</v>
      </c>
      <c r="D55" t="s">
        <v>117</v>
      </c>
      <c r="E55" t="s">
        <v>100</v>
      </c>
      <c r="F55" t="s">
        <v>98</v>
      </c>
      <c r="G55">
        <v>-1</v>
      </c>
      <c r="H55" t="s">
        <v>94</v>
      </c>
      <c r="I55">
        <v>186.32</v>
      </c>
      <c r="J55">
        <v>1242</v>
      </c>
      <c r="K55">
        <v>0.17199999999999999</v>
      </c>
      <c r="L55">
        <v>0</v>
      </c>
      <c r="M55">
        <v>0</v>
      </c>
      <c r="N55">
        <v>5.8999999999999997E-2</v>
      </c>
      <c r="O55">
        <v>0</v>
      </c>
      <c r="P55">
        <v>0</v>
      </c>
      <c r="Q55">
        <v>0</v>
      </c>
      <c r="R55">
        <v>2.4E-2</v>
      </c>
      <c r="S55">
        <v>0.09</v>
      </c>
      <c r="T55">
        <v>0.09</v>
      </c>
      <c r="U55">
        <v>0</v>
      </c>
      <c r="V55">
        <v>0</v>
      </c>
      <c r="W55">
        <v>0</v>
      </c>
      <c r="X55">
        <v>0</v>
      </c>
      <c r="Y55">
        <v>0</v>
      </c>
      <c r="Z55">
        <v>0.17199999999999999</v>
      </c>
      <c r="AA55">
        <v>0</v>
      </c>
      <c r="AB55">
        <v>0.17199999999999999</v>
      </c>
      <c r="AC55">
        <v>0</v>
      </c>
      <c r="AD55">
        <v>2.0999999999999999E-5</v>
      </c>
      <c r="AE55">
        <v>0</v>
      </c>
      <c r="AF55">
        <v>2.0999999999999999E-5</v>
      </c>
      <c r="AG55">
        <v>2.9000000000000001E-2</v>
      </c>
      <c r="AH55">
        <v>0</v>
      </c>
      <c r="AI55">
        <v>0</v>
      </c>
      <c r="AJ55">
        <v>6.4000000000000001E-2</v>
      </c>
      <c r="AK55">
        <v>0</v>
      </c>
      <c r="AL55">
        <v>0</v>
      </c>
      <c r="AM55">
        <v>0</v>
      </c>
      <c r="AN55">
        <v>-8.0000000000000002E-3</v>
      </c>
      <c r="AO55">
        <v>-2.7E-2</v>
      </c>
      <c r="AP55">
        <v>-2.7E-2</v>
      </c>
      <c r="AQ55">
        <v>0</v>
      </c>
      <c r="AR55">
        <v>0</v>
      </c>
      <c r="AS55">
        <v>0</v>
      </c>
      <c r="AT55">
        <v>0</v>
      </c>
      <c r="AU55">
        <v>0</v>
      </c>
      <c r="AV55">
        <v>-8.3000000000000004E-2</v>
      </c>
      <c r="AW55">
        <v>0</v>
      </c>
      <c r="AX55">
        <v>-8.3000000000000004E-2</v>
      </c>
      <c r="AY55">
        <v>0</v>
      </c>
      <c r="AZ55">
        <v>1.5999999999999999E-5</v>
      </c>
      <c r="BA55">
        <v>0</v>
      </c>
      <c r="BB55">
        <v>1.5999999999999999E-5</v>
      </c>
      <c r="BC55" t="s">
        <v>95</v>
      </c>
      <c r="BD55" t="s">
        <v>2</v>
      </c>
      <c r="BE55" t="str">
        <f t="shared" si="0"/>
        <v>AnyDMoMH85CZ03rNCGF</v>
      </c>
    </row>
    <row r="56" spans="1:57" x14ac:dyDescent="0.25">
      <c r="A56" s="4">
        <v>43025.581013773146</v>
      </c>
      <c r="B56" t="s">
        <v>89</v>
      </c>
      <c r="C56" t="s">
        <v>90</v>
      </c>
      <c r="D56" t="s">
        <v>115</v>
      </c>
      <c r="E56" t="s">
        <v>100</v>
      </c>
      <c r="F56" t="s">
        <v>146</v>
      </c>
      <c r="G56">
        <v>-1</v>
      </c>
      <c r="H56" t="s">
        <v>94</v>
      </c>
      <c r="I56">
        <v>173.92</v>
      </c>
      <c r="J56">
        <v>1242</v>
      </c>
      <c r="K56">
        <v>0.27900000000000003</v>
      </c>
      <c r="L56">
        <v>0</v>
      </c>
      <c r="M56">
        <v>0</v>
      </c>
      <c r="N56">
        <v>6.2E-2</v>
      </c>
      <c r="O56">
        <v>-9.9000000000000005E-2</v>
      </c>
      <c r="P56">
        <v>0.309</v>
      </c>
      <c r="Q56">
        <v>0</v>
      </c>
      <c r="R56">
        <v>-8.0000000000000002E-3</v>
      </c>
      <c r="S56">
        <v>1.4E-2</v>
      </c>
      <c r="T56">
        <v>-3.5999999999999997E-2</v>
      </c>
      <c r="U56">
        <v>5.0999999999999997E-2</v>
      </c>
      <c r="V56">
        <v>0</v>
      </c>
      <c r="W56">
        <v>1E-3</v>
      </c>
      <c r="X56">
        <v>0</v>
      </c>
      <c r="Y56">
        <v>0</v>
      </c>
      <c r="Z56">
        <v>-7.8E-2</v>
      </c>
      <c r="AA56">
        <v>0</v>
      </c>
      <c r="AB56">
        <v>-7.8E-2</v>
      </c>
      <c r="AC56">
        <v>0</v>
      </c>
      <c r="AD56" s="5">
        <v>9.2000000000000003E-4</v>
      </c>
      <c r="AE56">
        <v>0</v>
      </c>
      <c r="AF56" s="5">
        <v>1.0000000000000001E-5</v>
      </c>
      <c r="AG56">
        <v>0.27900000000000003</v>
      </c>
      <c r="AH56">
        <v>0</v>
      </c>
      <c r="AI56">
        <v>0</v>
      </c>
      <c r="AJ56">
        <v>6.2E-2</v>
      </c>
      <c r="AK56">
        <v>-9.9000000000000005E-2</v>
      </c>
      <c r="AL56">
        <v>0.309</v>
      </c>
      <c r="AM56">
        <v>0</v>
      </c>
      <c r="AN56">
        <v>-8.0000000000000002E-3</v>
      </c>
      <c r="AO56">
        <v>1.4E-2</v>
      </c>
      <c r="AP56">
        <v>-3.5999999999999997E-2</v>
      </c>
      <c r="AQ56">
        <v>5.0999999999999997E-2</v>
      </c>
      <c r="AR56">
        <v>0</v>
      </c>
      <c r="AS56">
        <v>1E-3</v>
      </c>
      <c r="AT56">
        <v>0</v>
      </c>
      <c r="AU56">
        <v>0</v>
      </c>
      <c r="AV56">
        <v>-7.8E-2</v>
      </c>
      <c r="AW56">
        <v>0</v>
      </c>
      <c r="AX56">
        <v>-7.8E-2</v>
      </c>
      <c r="AY56">
        <v>0</v>
      </c>
      <c r="AZ56" s="5">
        <v>9.2000000000000003E-4</v>
      </c>
      <c r="BA56">
        <v>0</v>
      </c>
      <c r="BB56" s="5">
        <v>1.0000000000000001E-5</v>
      </c>
      <c r="BD56" t="s">
        <v>147</v>
      </c>
      <c r="BE56" t="str">
        <f t="shared" si="0"/>
        <v>PGEDMoMH15CZ03rWtd</v>
      </c>
    </row>
    <row r="57" spans="1:57" x14ac:dyDescent="0.25">
      <c r="A57" s="4">
        <v>43025.429829189816</v>
      </c>
      <c r="B57" t="s">
        <v>89</v>
      </c>
      <c r="C57" t="s">
        <v>90</v>
      </c>
      <c r="D57" t="s">
        <v>114</v>
      </c>
      <c r="E57" t="s">
        <v>100</v>
      </c>
      <c r="F57" t="s">
        <v>96</v>
      </c>
      <c r="G57">
        <v>-1</v>
      </c>
      <c r="H57" t="s">
        <v>94</v>
      </c>
      <c r="I57">
        <v>173.92</v>
      </c>
      <c r="J57">
        <v>1242</v>
      </c>
      <c r="K57">
        <v>0.65100000000000002</v>
      </c>
      <c r="L57">
        <v>0</v>
      </c>
      <c r="M57">
        <v>0</v>
      </c>
      <c r="N57">
        <v>7.0999999999999994E-2</v>
      </c>
      <c r="O57">
        <v>-0.29199999999999998</v>
      </c>
      <c r="P57">
        <v>0.79400000000000004</v>
      </c>
      <c r="Q57">
        <v>0</v>
      </c>
      <c r="R57">
        <v>0</v>
      </c>
      <c r="S57">
        <v>9.7000000000000003E-2</v>
      </c>
      <c r="T57">
        <v>-4.2999999999999997E-2</v>
      </c>
      <c r="U57">
        <v>0.13900000000000001</v>
      </c>
      <c r="V57">
        <v>0</v>
      </c>
      <c r="W57">
        <v>-0.02</v>
      </c>
      <c r="X57">
        <v>0</v>
      </c>
      <c r="Y57">
        <v>0</v>
      </c>
      <c r="Z57">
        <v>0</v>
      </c>
      <c r="AA57">
        <v>0</v>
      </c>
      <c r="AB57">
        <v>0</v>
      </c>
      <c r="AC57">
        <v>0</v>
      </c>
      <c r="AD57" s="5">
        <v>1.9E-3</v>
      </c>
      <c r="AE57">
        <v>0</v>
      </c>
      <c r="AF57" s="5">
        <v>6.0000000000000002E-6</v>
      </c>
      <c r="AG57">
        <v>0.65100000000000002</v>
      </c>
      <c r="AH57">
        <v>0</v>
      </c>
      <c r="AI57">
        <v>0</v>
      </c>
      <c r="AJ57">
        <v>7.0999999999999994E-2</v>
      </c>
      <c r="AK57">
        <v>-0.29199999999999998</v>
      </c>
      <c r="AL57">
        <v>0.79400000000000004</v>
      </c>
      <c r="AM57">
        <v>0</v>
      </c>
      <c r="AN57">
        <v>0</v>
      </c>
      <c r="AO57">
        <v>9.7000000000000003E-2</v>
      </c>
      <c r="AP57">
        <v>-4.2999999999999997E-2</v>
      </c>
      <c r="AQ57">
        <v>0.13900000000000001</v>
      </c>
      <c r="AR57">
        <v>0</v>
      </c>
      <c r="AS57">
        <v>-0.02</v>
      </c>
      <c r="AT57">
        <v>0</v>
      </c>
      <c r="AU57">
        <v>0</v>
      </c>
      <c r="AV57">
        <v>0</v>
      </c>
      <c r="AW57">
        <v>0</v>
      </c>
      <c r="AX57">
        <v>0</v>
      </c>
      <c r="AY57">
        <v>0</v>
      </c>
      <c r="AZ57" s="5">
        <v>1.9E-3</v>
      </c>
      <c r="BA57">
        <v>0</v>
      </c>
      <c r="BB57" s="5">
        <v>6.0000000000000002E-6</v>
      </c>
      <c r="BC57" t="s">
        <v>95</v>
      </c>
      <c r="BD57" t="s">
        <v>2</v>
      </c>
      <c r="BE57" t="str">
        <f t="shared" si="0"/>
        <v>AnyDMoMH06CZ03rDXHP</v>
      </c>
    </row>
    <row r="58" spans="1:57" x14ac:dyDescent="0.25">
      <c r="A58" s="4">
        <v>43025.429829189816</v>
      </c>
      <c r="B58" t="s">
        <v>89</v>
      </c>
      <c r="C58" t="s">
        <v>90</v>
      </c>
      <c r="D58" t="s">
        <v>116</v>
      </c>
      <c r="E58" t="s">
        <v>100</v>
      </c>
      <c r="F58" t="s">
        <v>97</v>
      </c>
      <c r="G58">
        <v>-1</v>
      </c>
      <c r="H58" t="s">
        <v>94</v>
      </c>
      <c r="I58">
        <v>190.96</v>
      </c>
      <c r="J58">
        <v>1196</v>
      </c>
      <c r="K58">
        <v>2.23</v>
      </c>
      <c r="L58">
        <v>0</v>
      </c>
      <c r="M58">
        <v>0</v>
      </c>
      <c r="N58">
        <v>6.5000000000000002E-2</v>
      </c>
      <c r="O58">
        <v>2.17</v>
      </c>
      <c r="P58">
        <v>0</v>
      </c>
      <c r="Q58">
        <v>0</v>
      </c>
      <c r="R58">
        <v>0</v>
      </c>
      <c r="S58">
        <v>0</v>
      </c>
      <c r="T58">
        <v>0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v>0</v>
      </c>
      <c r="AB58">
        <v>0</v>
      </c>
      <c r="AC58">
        <v>0</v>
      </c>
      <c r="AD58">
        <v>2.0999999999999999E-5</v>
      </c>
      <c r="AE58">
        <v>0</v>
      </c>
      <c r="AF58">
        <v>2.0999999999999999E-5</v>
      </c>
      <c r="AG58">
        <v>-0.57699999999999996</v>
      </c>
      <c r="AH58">
        <v>0</v>
      </c>
      <c r="AI58">
        <v>0</v>
      </c>
      <c r="AJ58">
        <v>7.9000000000000001E-2</v>
      </c>
      <c r="AK58">
        <v>-0.65600000000000003</v>
      </c>
      <c r="AL58">
        <v>0</v>
      </c>
      <c r="AM58">
        <v>0</v>
      </c>
      <c r="AN58">
        <v>0</v>
      </c>
      <c r="AO58">
        <v>0</v>
      </c>
      <c r="AP58">
        <v>0</v>
      </c>
      <c r="AQ58">
        <v>0</v>
      </c>
      <c r="AR58">
        <v>0</v>
      </c>
      <c r="AS58">
        <v>0</v>
      </c>
      <c r="AT58">
        <v>0</v>
      </c>
      <c r="AU58">
        <v>0</v>
      </c>
      <c r="AV58">
        <v>0</v>
      </c>
      <c r="AW58">
        <v>0</v>
      </c>
      <c r="AX58">
        <v>0</v>
      </c>
      <c r="AY58">
        <v>0</v>
      </c>
      <c r="AZ58">
        <v>1.5999999999999999E-5</v>
      </c>
      <c r="BA58">
        <v>0</v>
      </c>
      <c r="BB58">
        <v>1.5999999999999999E-5</v>
      </c>
      <c r="BC58" t="s">
        <v>95</v>
      </c>
      <c r="BD58" t="s">
        <v>2</v>
      </c>
      <c r="BE58" t="str">
        <f t="shared" si="0"/>
        <v>AnyDMoMH72CZ03rNCEH</v>
      </c>
    </row>
    <row r="59" spans="1:57" x14ac:dyDescent="0.25">
      <c r="A59" s="4">
        <v>43025.429829189816</v>
      </c>
      <c r="B59" t="s">
        <v>89</v>
      </c>
      <c r="C59" t="s">
        <v>90</v>
      </c>
      <c r="D59" t="s">
        <v>116</v>
      </c>
      <c r="E59" t="s">
        <v>100</v>
      </c>
      <c r="F59" t="s">
        <v>96</v>
      </c>
      <c r="G59">
        <v>-1</v>
      </c>
      <c r="H59" t="s">
        <v>94</v>
      </c>
      <c r="I59">
        <v>190.96</v>
      </c>
      <c r="J59">
        <v>1196</v>
      </c>
      <c r="K59">
        <v>2.34</v>
      </c>
      <c r="L59">
        <v>0</v>
      </c>
      <c r="M59">
        <v>0</v>
      </c>
      <c r="N59">
        <v>5.5E-2</v>
      </c>
      <c r="O59">
        <v>0.76500000000000001</v>
      </c>
      <c r="P59">
        <v>1.1399999999999999</v>
      </c>
      <c r="Q59">
        <v>0</v>
      </c>
      <c r="R59">
        <v>0</v>
      </c>
      <c r="S59">
        <v>0.26800000000000002</v>
      </c>
      <c r="T59">
        <v>0.112</v>
      </c>
      <c r="U59">
        <v>0.156</v>
      </c>
      <c r="V59">
        <v>0</v>
      </c>
      <c r="W59">
        <v>0.112</v>
      </c>
      <c r="X59">
        <v>0</v>
      </c>
      <c r="Y59">
        <v>0</v>
      </c>
      <c r="Z59">
        <v>0</v>
      </c>
      <c r="AA59">
        <v>0</v>
      </c>
      <c r="AB59">
        <v>0</v>
      </c>
      <c r="AC59">
        <v>0</v>
      </c>
      <c r="AD59">
        <v>3.15E-3</v>
      </c>
      <c r="AE59">
        <v>0</v>
      </c>
      <c r="AF59">
        <v>5.0000000000000004E-6</v>
      </c>
      <c r="AG59">
        <v>0.7</v>
      </c>
      <c r="AH59">
        <v>0</v>
      </c>
      <c r="AI59">
        <v>0</v>
      </c>
      <c r="AJ59">
        <v>6.9000000000000006E-2</v>
      </c>
      <c r="AK59">
        <v>-0.32700000000000001</v>
      </c>
      <c r="AL59">
        <v>0.88300000000000001</v>
      </c>
      <c r="AM59">
        <v>0</v>
      </c>
      <c r="AN59">
        <v>0</v>
      </c>
      <c r="AO59">
        <v>7.4999999999999997E-2</v>
      </c>
      <c r="AP59">
        <v>-4.4999999999999998E-2</v>
      </c>
      <c r="AQ59">
        <v>0.12</v>
      </c>
      <c r="AR59">
        <v>0</v>
      </c>
      <c r="AS59">
        <v>1E-3</v>
      </c>
      <c r="AT59">
        <v>0</v>
      </c>
      <c r="AU59">
        <v>0</v>
      </c>
      <c r="AV59">
        <v>0</v>
      </c>
      <c r="AW59">
        <v>0</v>
      </c>
      <c r="AX59">
        <v>0</v>
      </c>
      <c r="AY59">
        <v>0</v>
      </c>
      <c r="AZ59">
        <v>2.32E-3</v>
      </c>
      <c r="BA59">
        <v>0</v>
      </c>
      <c r="BB59">
        <v>5.0000000000000004E-6</v>
      </c>
      <c r="BC59" t="s">
        <v>95</v>
      </c>
      <c r="BD59" t="s">
        <v>2</v>
      </c>
      <c r="BE59" t="str">
        <f t="shared" si="0"/>
        <v>AnyDMoMH72CZ03rDXHP</v>
      </c>
    </row>
    <row r="60" spans="1:57" x14ac:dyDescent="0.25">
      <c r="A60" s="4">
        <v>43025.429829189816</v>
      </c>
      <c r="B60" t="s">
        <v>89</v>
      </c>
      <c r="C60" t="s">
        <v>90</v>
      </c>
      <c r="D60" t="s">
        <v>91</v>
      </c>
      <c r="E60" t="s">
        <v>100</v>
      </c>
      <c r="F60" t="s">
        <v>98</v>
      </c>
      <c r="G60">
        <v>-1</v>
      </c>
      <c r="H60" t="s">
        <v>94</v>
      </c>
      <c r="I60">
        <v>173.92</v>
      </c>
      <c r="J60">
        <v>1242</v>
      </c>
      <c r="K60">
        <v>1.9E-2</v>
      </c>
      <c r="L60">
        <v>0</v>
      </c>
      <c r="M60">
        <v>0</v>
      </c>
      <c r="N60">
        <v>6.0999999999999999E-2</v>
      </c>
      <c r="O60">
        <v>0</v>
      </c>
      <c r="P60">
        <v>0</v>
      </c>
      <c r="Q60">
        <v>0</v>
      </c>
      <c r="R60">
        <v>-8.9999999999999993E-3</v>
      </c>
      <c r="S60">
        <v>-3.2000000000000001E-2</v>
      </c>
      <c r="T60">
        <v>-3.2000000000000001E-2</v>
      </c>
      <c r="U60">
        <v>0</v>
      </c>
      <c r="V60">
        <v>0</v>
      </c>
      <c r="W60">
        <v>0</v>
      </c>
      <c r="X60">
        <v>0</v>
      </c>
      <c r="Y60">
        <v>0</v>
      </c>
      <c r="Z60">
        <v>-8.5999999999999993E-2</v>
      </c>
      <c r="AA60">
        <v>0</v>
      </c>
      <c r="AB60">
        <v>-8.5999999999999993E-2</v>
      </c>
      <c r="AC60">
        <v>0</v>
      </c>
      <c r="AD60" s="5">
        <v>1.7E-5</v>
      </c>
      <c r="AE60">
        <v>0</v>
      </c>
      <c r="AF60" s="5">
        <v>1.7E-5</v>
      </c>
      <c r="AG60">
        <v>1.9E-2</v>
      </c>
      <c r="AH60">
        <v>0</v>
      </c>
      <c r="AI60">
        <v>0</v>
      </c>
      <c r="AJ60">
        <v>6.0999999999999999E-2</v>
      </c>
      <c r="AK60">
        <v>0</v>
      </c>
      <c r="AL60">
        <v>0</v>
      </c>
      <c r="AM60">
        <v>0</v>
      </c>
      <c r="AN60">
        <v>-8.9999999999999993E-3</v>
      </c>
      <c r="AO60">
        <v>-3.2000000000000001E-2</v>
      </c>
      <c r="AP60">
        <v>-3.2000000000000001E-2</v>
      </c>
      <c r="AQ60">
        <v>0</v>
      </c>
      <c r="AR60">
        <v>0</v>
      </c>
      <c r="AS60">
        <v>0</v>
      </c>
      <c r="AT60">
        <v>0</v>
      </c>
      <c r="AU60">
        <v>0</v>
      </c>
      <c r="AV60">
        <v>-8.5999999999999993E-2</v>
      </c>
      <c r="AW60">
        <v>0</v>
      </c>
      <c r="AX60">
        <v>-8.5999999999999993E-2</v>
      </c>
      <c r="AY60">
        <v>0</v>
      </c>
      <c r="AZ60" s="5">
        <v>1.7E-5</v>
      </c>
      <c r="BA60">
        <v>0</v>
      </c>
      <c r="BB60" s="5">
        <v>1.7E-5</v>
      </c>
      <c r="BC60" t="s">
        <v>95</v>
      </c>
      <c r="BD60" t="s">
        <v>2</v>
      </c>
      <c r="BE60" t="str">
        <f t="shared" si="0"/>
        <v>AnyDMoMH00CZ03rNCGF</v>
      </c>
    </row>
    <row r="61" spans="1:57" x14ac:dyDescent="0.25">
      <c r="A61" s="4">
        <v>43025.429829189816</v>
      </c>
      <c r="B61" t="s">
        <v>89</v>
      </c>
      <c r="C61" t="s">
        <v>90</v>
      </c>
      <c r="D61" t="s">
        <v>117</v>
      </c>
      <c r="E61" t="s">
        <v>100</v>
      </c>
      <c r="F61" t="s">
        <v>96</v>
      </c>
      <c r="G61">
        <v>-1</v>
      </c>
      <c r="H61" t="s">
        <v>94</v>
      </c>
      <c r="I61">
        <v>186.32</v>
      </c>
      <c r="J61">
        <v>1242</v>
      </c>
      <c r="K61">
        <v>2.79</v>
      </c>
      <c r="L61">
        <v>0</v>
      </c>
      <c r="M61">
        <v>0</v>
      </c>
      <c r="N61">
        <v>4.9000000000000002E-2</v>
      </c>
      <c r="O61">
        <v>1.24</v>
      </c>
      <c r="P61">
        <v>1.03</v>
      </c>
      <c r="Q61">
        <v>0</v>
      </c>
      <c r="R61">
        <v>0</v>
      </c>
      <c r="S61">
        <v>0.31900000000000001</v>
      </c>
      <c r="T61">
        <v>0.17799999999999999</v>
      </c>
      <c r="U61">
        <v>0.14000000000000001</v>
      </c>
      <c r="V61">
        <v>0</v>
      </c>
      <c r="W61">
        <v>0.154</v>
      </c>
      <c r="X61">
        <v>0</v>
      </c>
      <c r="Y61">
        <v>0</v>
      </c>
      <c r="Z61">
        <v>0</v>
      </c>
      <c r="AA61">
        <v>0</v>
      </c>
      <c r="AB61">
        <v>0</v>
      </c>
      <c r="AC61">
        <v>0</v>
      </c>
      <c r="AD61" s="5">
        <v>3.0400000000000002E-3</v>
      </c>
      <c r="AE61">
        <v>0</v>
      </c>
      <c r="AF61" s="5">
        <v>5.0000000000000004E-6</v>
      </c>
      <c r="AG61">
        <v>0.47299999999999998</v>
      </c>
      <c r="AH61">
        <v>0</v>
      </c>
      <c r="AI61">
        <v>0</v>
      </c>
      <c r="AJ61">
        <v>5.3999999999999999E-2</v>
      </c>
      <c r="AK61">
        <v>-0.46300000000000002</v>
      </c>
      <c r="AL61">
        <v>0.80300000000000005</v>
      </c>
      <c r="AM61">
        <v>0</v>
      </c>
      <c r="AN61">
        <v>0</v>
      </c>
      <c r="AO61">
        <v>4.7E-2</v>
      </c>
      <c r="AP61">
        <v>-6.2E-2</v>
      </c>
      <c r="AQ61">
        <v>0.109</v>
      </c>
      <c r="AR61">
        <v>0</v>
      </c>
      <c r="AS61">
        <v>3.2000000000000001E-2</v>
      </c>
      <c r="AT61">
        <v>0</v>
      </c>
      <c r="AU61">
        <v>0</v>
      </c>
      <c r="AV61">
        <v>0</v>
      </c>
      <c r="AW61">
        <v>0</v>
      </c>
      <c r="AX61">
        <v>0</v>
      </c>
      <c r="AY61">
        <v>0</v>
      </c>
      <c r="AZ61" s="5">
        <v>2.2399999999999998E-3</v>
      </c>
      <c r="BA61">
        <v>0</v>
      </c>
      <c r="BB61" s="5">
        <v>0</v>
      </c>
      <c r="BC61" t="s">
        <v>95</v>
      </c>
      <c r="BD61" t="s">
        <v>2</v>
      </c>
      <c r="BE61" t="str">
        <f t="shared" si="0"/>
        <v>AnyDMoMH85CZ03rDXHP</v>
      </c>
    </row>
    <row r="62" spans="1:57" x14ac:dyDescent="0.25">
      <c r="A62" s="4">
        <v>43025.429829189816</v>
      </c>
      <c r="B62" t="s">
        <v>89</v>
      </c>
      <c r="C62" t="s">
        <v>90</v>
      </c>
      <c r="D62" t="s">
        <v>115</v>
      </c>
      <c r="E62" t="s">
        <v>100</v>
      </c>
      <c r="F62" t="s">
        <v>96</v>
      </c>
      <c r="G62">
        <v>-1</v>
      </c>
      <c r="H62" t="s">
        <v>94</v>
      </c>
      <c r="I62">
        <v>173.92</v>
      </c>
      <c r="J62">
        <v>1242</v>
      </c>
      <c r="K62">
        <v>0.13100000000000001</v>
      </c>
      <c r="L62">
        <v>0</v>
      </c>
      <c r="M62">
        <v>0</v>
      </c>
      <c r="N62">
        <v>5.7000000000000002E-2</v>
      </c>
      <c r="O62">
        <v>-0.49199999999999999</v>
      </c>
      <c r="P62">
        <v>0.52800000000000002</v>
      </c>
      <c r="Q62">
        <v>0</v>
      </c>
      <c r="R62">
        <v>0</v>
      </c>
      <c r="S62">
        <v>1.9E-2</v>
      </c>
      <c r="T62">
        <v>-6.2E-2</v>
      </c>
      <c r="U62">
        <v>8.1000000000000003E-2</v>
      </c>
      <c r="V62">
        <v>0</v>
      </c>
      <c r="W62">
        <v>1.9E-2</v>
      </c>
      <c r="X62">
        <v>0</v>
      </c>
      <c r="Y62">
        <v>0</v>
      </c>
      <c r="Z62">
        <v>0</v>
      </c>
      <c r="AA62">
        <v>0</v>
      </c>
      <c r="AB62">
        <v>0</v>
      </c>
      <c r="AC62">
        <v>0</v>
      </c>
      <c r="AD62">
        <v>1.67E-3</v>
      </c>
      <c r="AE62">
        <v>0</v>
      </c>
      <c r="AF62" s="5">
        <v>0</v>
      </c>
      <c r="AG62">
        <v>0.13100000000000001</v>
      </c>
      <c r="AH62">
        <v>0</v>
      </c>
      <c r="AI62">
        <v>0</v>
      </c>
      <c r="AJ62">
        <v>5.7000000000000002E-2</v>
      </c>
      <c r="AK62">
        <v>-0.49199999999999999</v>
      </c>
      <c r="AL62">
        <v>0.52800000000000002</v>
      </c>
      <c r="AM62">
        <v>0</v>
      </c>
      <c r="AN62">
        <v>0</v>
      </c>
      <c r="AO62">
        <v>1.9E-2</v>
      </c>
      <c r="AP62">
        <v>-6.2E-2</v>
      </c>
      <c r="AQ62">
        <v>8.1000000000000003E-2</v>
      </c>
      <c r="AR62">
        <v>0</v>
      </c>
      <c r="AS62">
        <v>1.9E-2</v>
      </c>
      <c r="AT62">
        <v>0</v>
      </c>
      <c r="AU62">
        <v>0</v>
      </c>
      <c r="AV62">
        <v>0</v>
      </c>
      <c r="AW62">
        <v>0</v>
      </c>
      <c r="AX62">
        <v>0</v>
      </c>
      <c r="AY62">
        <v>0</v>
      </c>
      <c r="AZ62">
        <v>1.67E-3</v>
      </c>
      <c r="BA62">
        <v>0</v>
      </c>
      <c r="BB62" s="5">
        <v>0</v>
      </c>
      <c r="BC62" t="s">
        <v>95</v>
      </c>
      <c r="BD62" t="s">
        <v>2</v>
      </c>
      <c r="BE62" t="str">
        <f t="shared" si="0"/>
        <v>AnyDMoMH15CZ03rDXHP</v>
      </c>
    </row>
    <row r="63" spans="1:57" x14ac:dyDescent="0.25">
      <c r="A63" s="4">
        <v>43025.581013773146</v>
      </c>
      <c r="B63" t="s">
        <v>89</v>
      </c>
      <c r="C63" t="s">
        <v>90</v>
      </c>
      <c r="D63" t="s">
        <v>117</v>
      </c>
      <c r="E63" t="s">
        <v>100</v>
      </c>
      <c r="F63" t="s">
        <v>146</v>
      </c>
      <c r="G63">
        <v>-1</v>
      </c>
      <c r="H63" t="s">
        <v>94</v>
      </c>
      <c r="I63">
        <v>186.32</v>
      </c>
      <c r="J63">
        <v>1242</v>
      </c>
      <c r="K63">
        <v>1.1599999999999999</v>
      </c>
      <c r="L63">
        <v>0</v>
      </c>
      <c r="M63">
        <v>0</v>
      </c>
      <c r="N63">
        <v>5.3999999999999999E-2</v>
      </c>
      <c r="O63">
        <v>0.26900000000000002</v>
      </c>
      <c r="P63">
        <v>0.60899999999999999</v>
      </c>
      <c r="Q63">
        <v>0</v>
      </c>
      <c r="R63">
        <v>2.1000000000000001E-2</v>
      </c>
      <c r="S63">
        <v>0.19</v>
      </c>
      <c r="T63">
        <v>0.106</v>
      </c>
      <c r="U63">
        <v>8.4000000000000005E-2</v>
      </c>
      <c r="V63">
        <v>0</v>
      </c>
      <c r="W63">
        <v>1.0999999999999999E-2</v>
      </c>
      <c r="X63">
        <v>0</v>
      </c>
      <c r="Y63">
        <v>0</v>
      </c>
      <c r="Z63">
        <v>0.151</v>
      </c>
      <c r="AA63">
        <v>0</v>
      </c>
      <c r="AB63">
        <v>0.151</v>
      </c>
      <c r="AC63">
        <v>0</v>
      </c>
      <c r="AD63">
        <v>1.67E-3</v>
      </c>
      <c r="AE63">
        <v>0</v>
      </c>
      <c r="AF63" s="5">
        <v>1.2E-5</v>
      </c>
      <c r="AG63">
        <v>0.497</v>
      </c>
      <c r="AH63">
        <v>0</v>
      </c>
      <c r="AI63">
        <v>0</v>
      </c>
      <c r="AJ63">
        <v>5.8999999999999997E-2</v>
      </c>
      <c r="AK63">
        <v>-7.6999999999999999E-2</v>
      </c>
      <c r="AL63">
        <v>0.48499999999999999</v>
      </c>
      <c r="AM63">
        <v>0</v>
      </c>
      <c r="AN63">
        <v>-7.0000000000000001E-3</v>
      </c>
      <c r="AO63">
        <v>3.4000000000000002E-2</v>
      </c>
      <c r="AP63">
        <v>-3.2000000000000001E-2</v>
      </c>
      <c r="AQ63">
        <v>6.7000000000000004E-2</v>
      </c>
      <c r="AR63">
        <v>0</v>
      </c>
      <c r="AS63">
        <v>2E-3</v>
      </c>
      <c r="AT63">
        <v>0</v>
      </c>
      <c r="AU63">
        <v>0</v>
      </c>
      <c r="AV63">
        <v>-7.2999999999999995E-2</v>
      </c>
      <c r="AW63">
        <v>0</v>
      </c>
      <c r="AX63">
        <v>-7.2999999999999995E-2</v>
      </c>
      <c r="AY63">
        <v>0</v>
      </c>
      <c r="AZ63">
        <v>1.23E-3</v>
      </c>
      <c r="BA63">
        <v>0</v>
      </c>
      <c r="BB63" s="5">
        <v>6.9999999999999999E-6</v>
      </c>
      <c r="BD63" t="s">
        <v>147</v>
      </c>
      <c r="BE63" t="str">
        <f t="shared" si="0"/>
        <v>PGEDMoMH85CZ03rWtd</v>
      </c>
    </row>
    <row r="64" spans="1:57" x14ac:dyDescent="0.25">
      <c r="A64" s="4">
        <v>43025.581013773146</v>
      </c>
      <c r="B64" t="s">
        <v>89</v>
      </c>
      <c r="C64" t="s">
        <v>90</v>
      </c>
      <c r="D64" t="s">
        <v>91</v>
      </c>
      <c r="E64" t="s">
        <v>100</v>
      </c>
      <c r="F64" t="s">
        <v>146</v>
      </c>
      <c r="G64">
        <v>-1</v>
      </c>
      <c r="H64" t="s">
        <v>94</v>
      </c>
      <c r="I64">
        <v>173.92</v>
      </c>
      <c r="J64">
        <v>1242</v>
      </c>
      <c r="K64">
        <v>0.28899999999999998</v>
      </c>
      <c r="L64">
        <v>0</v>
      </c>
      <c r="M64">
        <v>0</v>
      </c>
      <c r="N64">
        <v>5.8000000000000003E-2</v>
      </c>
      <c r="O64">
        <v>-8.4000000000000005E-2</v>
      </c>
      <c r="P64">
        <v>0.317</v>
      </c>
      <c r="Q64">
        <v>0</v>
      </c>
      <c r="R64">
        <v>-8.0000000000000002E-3</v>
      </c>
      <c r="S64">
        <v>4.0000000000000001E-3</v>
      </c>
      <c r="T64">
        <v>-3.7999999999999999E-2</v>
      </c>
      <c r="U64">
        <v>4.2000000000000003E-2</v>
      </c>
      <c r="V64">
        <v>0</v>
      </c>
      <c r="W64">
        <v>3.0000000000000001E-3</v>
      </c>
      <c r="X64">
        <v>0</v>
      </c>
      <c r="Y64">
        <v>0</v>
      </c>
      <c r="Z64">
        <v>-7.4999999999999997E-2</v>
      </c>
      <c r="AA64">
        <v>0</v>
      </c>
      <c r="AB64">
        <v>-7.4999999999999997E-2</v>
      </c>
      <c r="AC64">
        <v>0</v>
      </c>
      <c r="AD64" s="5">
        <v>1.24E-3</v>
      </c>
      <c r="AE64">
        <v>0</v>
      </c>
      <c r="AF64" s="5">
        <v>7.9999999999999996E-6</v>
      </c>
      <c r="AG64">
        <v>0.28899999999999998</v>
      </c>
      <c r="AH64">
        <v>0</v>
      </c>
      <c r="AI64">
        <v>0</v>
      </c>
      <c r="AJ64">
        <v>5.8000000000000003E-2</v>
      </c>
      <c r="AK64">
        <v>-8.4000000000000005E-2</v>
      </c>
      <c r="AL64">
        <v>0.317</v>
      </c>
      <c r="AM64">
        <v>0</v>
      </c>
      <c r="AN64">
        <v>-8.0000000000000002E-3</v>
      </c>
      <c r="AO64">
        <v>4.0000000000000001E-3</v>
      </c>
      <c r="AP64">
        <v>-3.7999999999999999E-2</v>
      </c>
      <c r="AQ64">
        <v>4.2000000000000003E-2</v>
      </c>
      <c r="AR64">
        <v>0</v>
      </c>
      <c r="AS64">
        <v>3.0000000000000001E-3</v>
      </c>
      <c r="AT64">
        <v>0</v>
      </c>
      <c r="AU64">
        <v>0</v>
      </c>
      <c r="AV64">
        <v>-7.4999999999999997E-2</v>
      </c>
      <c r="AW64">
        <v>0</v>
      </c>
      <c r="AX64">
        <v>-7.4999999999999997E-2</v>
      </c>
      <c r="AY64">
        <v>0</v>
      </c>
      <c r="AZ64" s="5">
        <v>1.24E-3</v>
      </c>
      <c r="BA64">
        <v>0</v>
      </c>
      <c r="BB64" s="5">
        <v>7.9999999999999996E-6</v>
      </c>
      <c r="BD64" t="s">
        <v>147</v>
      </c>
      <c r="BE64" t="str">
        <f t="shared" si="0"/>
        <v>PGEDMoMH00CZ03rWtd</v>
      </c>
    </row>
    <row r="65" spans="1:57" x14ac:dyDescent="0.25">
      <c r="A65" s="4">
        <v>43025.429829189816</v>
      </c>
      <c r="B65" t="s">
        <v>89</v>
      </c>
      <c r="C65" t="s">
        <v>90</v>
      </c>
      <c r="D65" t="s">
        <v>116</v>
      </c>
      <c r="E65" t="s">
        <v>100</v>
      </c>
      <c r="F65" t="s">
        <v>93</v>
      </c>
      <c r="G65">
        <v>-1</v>
      </c>
      <c r="H65" t="s">
        <v>94</v>
      </c>
      <c r="I65">
        <v>190.96</v>
      </c>
      <c r="J65">
        <v>1196</v>
      </c>
      <c r="K65">
        <v>1.53</v>
      </c>
      <c r="L65">
        <v>0</v>
      </c>
      <c r="M65">
        <v>0</v>
      </c>
      <c r="N65">
        <v>5.1999999999999998E-2</v>
      </c>
      <c r="O65">
        <v>0</v>
      </c>
      <c r="P65">
        <v>1.22</v>
      </c>
      <c r="Q65">
        <v>0</v>
      </c>
      <c r="R65">
        <v>1.6E-2</v>
      </c>
      <c r="S65">
        <v>0.24299999999999999</v>
      </c>
      <c r="T65">
        <v>7.4999999999999997E-2</v>
      </c>
      <c r="U65">
        <v>0.16800000000000001</v>
      </c>
      <c r="V65">
        <v>0</v>
      </c>
      <c r="W65">
        <v>0</v>
      </c>
      <c r="X65">
        <v>0</v>
      </c>
      <c r="Y65">
        <v>0</v>
      </c>
      <c r="Z65">
        <v>0.11600000000000001</v>
      </c>
      <c r="AA65">
        <v>0</v>
      </c>
      <c r="AB65">
        <v>0.11600000000000001</v>
      </c>
      <c r="AC65">
        <v>0</v>
      </c>
      <c r="AD65" s="5">
        <v>3.1099999999999999E-3</v>
      </c>
      <c r="AE65">
        <v>0</v>
      </c>
      <c r="AF65" s="5">
        <v>5.0000000000000004E-6</v>
      </c>
      <c r="AG65">
        <v>1.1399999999999999</v>
      </c>
      <c r="AH65">
        <v>0</v>
      </c>
      <c r="AI65">
        <v>0</v>
      </c>
      <c r="AJ65">
        <v>6.9000000000000006E-2</v>
      </c>
      <c r="AK65">
        <v>0</v>
      </c>
      <c r="AL65">
        <v>0.97199999999999998</v>
      </c>
      <c r="AM65">
        <v>0</v>
      </c>
      <c r="AN65">
        <v>-5.0000000000000001E-3</v>
      </c>
      <c r="AO65">
        <v>0.108</v>
      </c>
      <c r="AP65">
        <v>-2.5999999999999999E-2</v>
      </c>
      <c r="AQ65">
        <v>0.13400000000000001</v>
      </c>
      <c r="AR65">
        <v>0</v>
      </c>
      <c r="AS65">
        <v>0</v>
      </c>
      <c r="AT65">
        <v>0</v>
      </c>
      <c r="AU65">
        <v>0</v>
      </c>
      <c r="AV65">
        <v>-5.3999999999999999E-2</v>
      </c>
      <c r="AW65">
        <v>0</v>
      </c>
      <c r="AX65">
        <v>-5.3999999999999999E-2</v>
      </c>
      <c r="AY65">
        <v>0</v>
      </c>
      <c r="AZ65" s="5">
        <v>2.31E-3</v>
      </c>
      <c r="BA65">
        <v>0</v>
      </c>
      <c r="BB65" s="5">
        <v>5.0000000000000004E-6</v>
      </c>
      <c r="BC65" t="s">
        <v>95</v>
      </c>
      <c r="BD65" t="s">
        <v>2</v>
      </c>
      <c r="BE65" t="str">
        <f t="shared" si="0"/>
        <v>AnyDMoMH72CZ03rDXGF</v>
      </c>
    </row>
    <row r="66" spans="1:57" x14ac:dyDescent="0.25">
      <c r="A66" s="4">
        <v>43025.429829189816</v>
      </c>
      <c r="B66" t="s">
        <v>89</v>
      </c>
      <c r="C66" t="s">
        <v>90</v>
      </c>
      <c r="D66" t="s">
        <v>114</v>
      </c>
      <c r="E66" t="s">
        <v>100</v>
      </c>
      <c r="F66" t="s">
        <v>93</v>
      </c>
      <c r="G66">
        <v>-1</v>
      </c>
      <c r="H66" t="s">
        <v>94</v>
      </c>
      <c r="I66">
        <v>173.92</v>
      </c>
      <c r="J66">
        <v>1242</v>
      </c>
      <c r="K66">
        <v>1.04</v>
      </c>
      <c r="L66">
        <v>0</v>
      </c>
      <c r="M66">
        <v>0</v>
      </c>
      <c r="N66">
        <v>7.0999999999999994E-2</v>
      </c>
      <c r="O66">
        <v>0</v>
      </c>
      <c r="P66">
        <v>0.84499999999999997</v>
      </c>
      <c r="Q66">
        <v>0</v>
      </c>
      <c r="R66">
        <v>-5.0000000000000001E-3</v>
      </c>
      <c r="S66">
        <v>0.125</v>
      </c>
      <c r="T66">
        <v>-2.4E-2</v>
      </c>
      <c r="U66">
        <v>0.14799999999999999</v>
      </c>
      <c r="V66">
        <v>0</v>
      </c>
      <c r="W66">
        <v>0</v>
      </c>
      <c r="X66">
        <v>0</v>
      </c>
      <c r="Y66">
        <v>0</v>
      </c>
      <c r="Z66">
        <v>-0.05</v>
      </c>
      <c r="AA66">
        <v>0</v>
      </c>
      <c r="AB66">
        <v>-0.05</v>
      </c>
      <c r="AC66">
        <v>0</v>
      </c>
      <c r="AD66" s="5">
        <v>1.8600000000000001E-3</v>
      </c>
      <c r="AE66">
        <v>0</v>
      </c>
      <c r="AF66" s="5">
        <v>0</v>
      </c>
      <c r="AG66">
        <v>1.04</v>
      </c>
      <c r="AH66">
        <v>0</v>
      </c>
      <c r="AI66">
        <v>0</v>
      </c>
      <c r="AJ66">
        <v>7.0999999999999994E-2</v>
      </c>
      <c r="AK66">
        <v>0</v>
      </c>
      <c r="AL66">
        <v>0.84499999999999997</v>
      </c>
      <c r="AM66">
        <v>0</v>
      </c>
      <c r="AN66">
        <v>-5.0000000000000001E-3</v>
      </c>
      <c r="AO66">
        <v>0.125</v>
      </c>
      <c r="AP66">
        <v>-2.4E-2</v>
      </c>
      <c r="AQ66">
        <v>0.14799999999999999</v>
      </c>
      <c r="AR66">
        <v>0</v>
      </c>
      <c r="AS66">
        <v>0</v>
      </c>
      <c r="AT66">
        <v>0</v>
      </c>
      <c r="AU66">
        <v>0</v>
      </c>
      <c r="AV66">
        <v>-0.05</v>
      </c>
      <c r="AW66">
        <v>0</v>
      </c>
      <c r="AX66">
        <v>-0.05</v>
      </c>
      <c r="AY66">
        <v>0</v>
      </c>
      <c r="AZ66" s="5">
        <v>1.8600000000000001E-3</v>
      </c>
      <c r="BA66">
        <v>0</v>
      </c>
      <c r="BB66" s="5">
        <v>0</v>
      </c>
      <c r="BC66" t="s">
        <v>95</v>
      </c>
      <c r="BD66" t="s">
        <v>2</v>
      </c>
      <c r="BE66" t="str">
        <f t="shared" ref="BE66:BE129" si="1">BD66&amp;C66&amp;D66&amp;E66&amp;F66</f>
        <v>AnyDMoMH06CZ03rDXGF</v>
      </c>
    </row>
    <row r="67" spans="1:57" x14ac:dyDescent="0.25">
      <c r="A67" s="4">
        <v>43025.429829189816</v>
      </c>
      <c r="B67" t="s">
        <v>89</v>
      </c>
      <c r="C67" t="s">
        <v>90</v>
      </c>
      <c r="D67" t="s">
        <v>91</v>
      </c>
      <c r="E67" t="s">
        <v>100</v>
      </c>
      <c r="F67" t="s">
        <v>97</v>
      </c>
      <c r="G67">
        <v>-1</v>
      </c>
      <c r="H67" t="s">
        <v>94</v>
      </c>
      <c r="I67">
        <v>173.92</v>
      </c>
      <c r="J67">
        <v>1242</v>
      </c>
      <c r="K67">
        <v>-0.78500000000000003</v>
      </c>
      <c r="L67">
        <v>0</v>
      </c>
      <c r="M67">
        <v>0</v>
      </c>
      <c r="N67">
        <v>6.2E-2</v>
      </c>
      <c r="O67">
        <v>-0.84799999999999998</v>
      </c>
      <c r="P67">
        <v>0</v>
      </c>
      <c r="Q67">
        <v>0</v>
      </c>
      <c r="R67">
        <v>0</v>
      </c>
      <c r="S67">
        <v>0</v>
      </c>
      <c r="T67">
        <v>0</v>
      </c>
      <c r="U67">
        <v>0</v>
      </c>
      <c r="V67">
        <v>0</v>
      </c>
      <c r="W67">
        <v>0</v>
      </c>
      <c r="X67">
        <v>0</v>
      </c>
      <c r="Y67">
        <v>0</v>
      </c>
      <c r="Z67">
        <v>0</v>
      </c>
      <c r="AA67">
        <v>0</v>
      </c>
      <c r="AB67">
        <v>0</v>
      </c>
      <c r="AC67">
        <v>0</v>
      </c>
      <c r="AD67" s="5">
        <v>1.7E-5</v>
      </c>
      <c r="AE67">
        <v>0</v>
      </c>
      <c r="AF67" s="5">
        <v>1.7E-5</v>
      </c>
      <c r="AG67">
        <v>-0.78500000000000003</v>
      </c>
      <c r="AH67">
        <v>0</v>
      </c>
      <c r="AI67">
        <v>0</v>
      </c>
      <c r="AJ67">
        <v>6.2E-2</v>
      </c>
      <c r="AK67">
        <v>-0.84799999999999998</v>
      </c>
      <c r="AL67">
        <v>0</v>
      </c>
      <c r="AM67">
        <v>0</v>
      </c>
      <c r="AN67">
        <v>0</v>
      </c>
      <c r="AO67">
        <v>0</v>
      </c>
      <c r="AP67">
        <v>0</v>
      </c>
      <c r="AQ67">
        <v>0</v>
      </c>
      <c r="AR67">
        <v>0</v>
      </c>
      <c r="AS67">
        <v>0</v>
      </c>
      <c r="AT67">
        <v>0</v>
      </c>
      <c r="AU67">
        <v>0</v>
      </c>
      <c r="AV67">
        <v>0</v>
      </c>
      <c r="AW67">
        <v>0</v>
      </c>
      <c r="AX67">
        <v>0</v>
      </c>
      <c r="AY67">
        <v>0</v>
      </c>
      <c r="AZ67" s="5">
        <v>1.7E-5</v>
      </c>
      <c r="BA67">
        <v>0</v>
      </c>
      <c r="BB67" s="5">
        <v>1.7E-5</v>
      </c>
      <c r="BC67" t="s">
        <v>95</v>
      </c>
      <c r="BD67" t="s">
        <v>2</v>
      </c>
      <c r="BE67" t="str">
        <f t="shared" si="1"/>
        <v>AnyDMoMH00CZ03rNCEH</v>
      </c>
    </row>
    <row r="68" spans="1:57" x14ac:dyDescent="0.25">
      <c r="A68" s="4">
        <v>43025.429829189816</v>
      </c>
      <c r="B68" t="s">
        <v>89</v>
      </c>
      <c r="C68" t="s">
        <v>90</v>
      </c>
      <c r="D68" t="s">
        <v>115</v>
      </c>
      <c r="E68" t="s">
        <v>100</v>
      </c>
      <c r="F68" t="s">
        <v>97</v>
      </c>
      <c r="G68">
        <v>-1</v>
      </c>
      <c r="H68" t="s">
        <v>94</v>
      </c>
      <c r="I68">
        <v>173.92</v>
      </c>
      <c r="J68">
        <v>1242</v>
      </c>
      <c r="K68">
        <v>-1.1000000000000001</v>
      </c>
      <c r="L68">
        <v>0</v>
      </c>
      <c r="M68">
        <v>0</v>
      </c>
      <c r="N68">
        <v>6.6000000000000003E-2</v>
      </c>
      <c r="O68">
        <v>-1.17</v>
      </c>
      <c r="P68">
        <v>0</v>
      </c>
      <c r="Q68">
        <v>0</v>
      </c>
      <c r="R68">
        <v>0</v>
      </c>
      <c r="S68">
        <v>0</v>
      </c>
      <c r="T68">
        <v>0</v>
      </c>
      <c r="U68">
        <v>0</v>
      </c>
      <c r="V68">
        <v>0</v>
      </c>
      <c r="W68">
        <v>0</v>
      </c>
      <c r="X68">
        <v>0</v>
      </c>
      <c r="Y68">
        <v>0</v>
      </c>
      <c r="Z68">
        <v>0</v>
      </c>
      <c r="AA68">
        <v>0</v>
      </c>
      <c r="AB68">
        <v>0</v>
      </c>
      <c r="AC68">
        <v>0</v>
      </c>
      <c r="AD68" s="5">
        <v>1.7E-5</v>
      </c>
      <c r="AE68">
        <v>0</v>
      </c>
      <c r="AF68" s="5">
        <v>1.7E-5</v>
      </c>
      <c r="AG68">
        <v>-1.1000000000000001</v>
      </c>
      <c r="AH68">
        <v>0</v>
      </c>
      <c r="AI68">
        <v>0</v>
      </c>
      <c r="AJ68">
        <v>6.6000000000000003E-2</v>
      </c>
      <c r="AK68">
        <v>-1.17</v>
      </c>
      <c r="AL68">
        <v>0</v>
      </c>
      <c r="AM68">
        <v>0</v>
      </c>
      <c r="AN68">
        <v>0</v>
      </c>
      <c r="AO68">
        <v>0</v>
      </c>
      <c r="AP68">
        <v>0</v>
      </c>
      <c r="AQ68">
        <v>0</v>
      </c>
      <c r="AR68">
        <v>0</v>
      </c>
      <c r="AS68">
        <v>0</v>
      </c>
      <c r="AT68">
        <v>0</v>
      </c>
      <c r="AU68">
        <v>0</v>
      </c>
      <c r="AV68">
        <v>0</v>
      </c>
      <c r="AW68">
        <v>0</v>
      </c>
      <c r="AX68">
        <v>0</v>
      </c>
      <c r="AY68">
        <v>0</v>
      </c>
      <c r="AZ68" s="5">
        <v>1.7E-5</v>
      </c>
      <c r="BA68">
        <v>0</v>
      </c>
      <c r="BB68" s="5">
        <v>1.7E-5</v>
      </c>
      <c r="BC68" t="s">
        <v>95</v>
      </c>
      <c r="BD68" t="s">
        <v>2</v>
      </c>
      <c r="BE68" t="str">
        <f t="shared" si="1"/>
        <v>AnyDMoMH15CZ03rNCEH</v>
      </c>
    </row>
    <row r="69" spans="1:57" x14ac:dyDescent="0.25">
      <c r="A69" s="4">
        <v>43025.429829189816</v>
      </c>
      <c r="B69" t="s">
        <v>89</v>
      </c>
      <c r="C69" t="s">
        <v>90</v>
      </c>
      <c r="D69" t="s">
        <v>114</v>
      </c>
      <c r="E69" t="s">
        <v>100</v>
      </c>
      <c r="F69" t="s">
        <v>98</v>
      </c>
      <c r="G69">
        <v>-1</v>
      </c>
      <c r="H69" t="s">
        <v>94</v>
      </c>
      <c r="I69">
        <v>173.92</v>
      </c>
      <c r="J69">
        <v>1242</v>
      </c>
      <c r="K69">
        <v>5.7000000000000002E-2</v>
      </c>
      <c r="L69">
        <v>0</v>
      </c>
      <c r="M69">
        <v>0</v>
      </c>
      <c r="N69">
        <v>0.08</v>
      </c>
      <c r="O69">
        <v>0</v>
      </c>
      <c r="P69">
        <v>0</v>
      </c>
      <c r="Q69">
        <v>0</v>
      </c>
      <c r="R69">
        <v>-5.0000000000000001E-3</v>
      </c>
      <c r="S69">
        <v>-1.7999999999999999E-2</v>
      </c>
      <c r="T69">
        <v>-1.7999999999999999E-2</v>
      </c>
      <c r="U69">
        <v>0</v>
      </c>
      <c r="V69">
        <v>0</v>
      </c>
      <c r="W69">
        <v>0</v>
      </c>
      <c r="X69">
        <v>0</v>
      </c>
      <c r="Y69">
        <v>0</v>
      </c>
      <c r="Z69">
        <v>-0.05</v>
      </c>
      <c r="AA69">
        <v>0</v>
      </c>
      <c r="AB69">
        <v>-0.05</v>
      </c>
      <c r="AC69">
        <v>0</v>
      </c>
      <c r="AD69" s="5">
        <v>1.7E-5</v>
      </c>
      <c r="AE69">
        <v>0</v>
      </c>
      <c r="AF69" s="5">
        <v>1.7E-5</v>
      </c>
      <c r="AG69">
        <v>5.7000000000000002E-2</v>
      </c>
      <c r="AH69">
        <v>0</v>
      </c>
      <c r="AI69">
        <v>0</v>
      </c>
      <c r="AJ69">
        <v>0.08</v>
      </c>
      <c r="AK69">
        <v>0</v>
      </c>
      <c r="AL69">
        <v>0</v>
      </c>
      <c r="AM69">
        <v>0</v>
      </c>
      <c r="AN69">
        <v>-5.0000000000000001E-3</v>
      </c>
      <c r="AO69">
        <v>-1.7999999999999999E-2</v>
      </c>
      <c r="AP69">
        <v>-1.7999999999999999E-2</v>
      </c>
      <c r="AQ69">
        <v>0</v>
      </c>
      <c r="AR69">
        <v>0</v>
      </c>
      <c r="AS69">
        <v>0</v>
      </c>
      <c r="AT69">
        <v>0</v>
      </c>
      <c r="AU69">
        <v>0</v>
      </c>
      <c r="AV69">
        <v>-0.05</v>
      </c>
      <c r="AW69">
        <v>0</v>
      </c>
      <c r="AX69">
        <v>-0.05</v>
      </c>
      <c r="AY69">
        <v>0</v>
      </c>
      <c r="AZ69" s="5">
        <v>1.7E-5</v>
      </c>
      <c r="BA69">
        <v>0</v>
      </c>
      <c r="BB69" s="5">
        <v>1.7E-5</v>
      </c>
      <c r="BC69" t="s">
        <v>95</v>
      </c>
      <c r="BD69" t="s">
        <v>2</v>
      </c>
      <c r="BE69" t="str">
        <f t="shared" si="1"/>
        <v>AnyDMoMH06CZ03rNCGF</v>
      </c>
    </row>
    <row r="70" spans="1:57" x14ac:dyDescent="0.25">
      <c r="A70" s="4">
        <v>43025.429829189816</v>
      </c>
      <c r="B70" t="s">
        <v>89</v>
      </c>
      <c r="C70" t="s">
        <v>90</v>
      </c>
      <c r="D70" t="s">
        <v>117</v>
      </c>
      <c r="E70" t="s">
        <v>100</v>
      </c>
      <c r="F70" t="s">
        <v>93</v>
      </c>
      <c r="G70">
        <v>-1</v>
      </c>
      <c r="H70" t="s">
        <v>94</v>
      </c>
      <c r="I70">
        <v>186.32</v>
      </c>
      <c r="J70">
        <v>1242</v>
      </c>
      <c r="K70">
        <v>1.45</v>
      </c>
      <c r="L70">
        <v>0</v>
      </c>
      <c r="M70">
        <v>0</v>
      </c>
      <c r="N70">
        <v>4.9000000000000002E-2</v>
      </c>
      <c r="O70">
        <v>0</v>
      </c>
      <c r="P70">
        <v>1.1000000000000001</v>
      </c>
      <c r="Q70">
        <v>0</v>
      </c>
      <c r="R70">
        <v>2.5000000000000001E-2</v>
      </c>
      <c r="S70">
        <v>0.27200000000000002</v>
      </c>
      <c r="T70">
        <v>0.12</v>
      </c>
      <c r="U70">
        <v>0.152</v>
      </c>
      <c r="V70">
        <v>0</v>
      </c>
      <c r="W70">
        <v>0</v>
      </c>
      <c r="X70">
        <v>0</v>
      </c>
      <c r="Y70">
        <v>0</v>
      </c>
      <c r="Z70">
        <v>0.17399999999999999</v>
      </c>
      <c r="AA70">
        <v>0</v>
      </c>
      <c r="AB70">
        <v>0.17399999999999999</v>
      </c>
      <c r="AC70">
        <v>0</v>
      </c>
      <c r="AD70">
        <v>2.96E-3</v>
      </c>
      <c r="AE70">
        <v>0</v>
      </c>
      <c r="AF70" s="5">
        <v>5.0000000000000004E-6</v>
      </c>
      <c r="AG70">
        <v>1.01</v>
      </c>
      <c r="AH70">
        <v>0</v>
      </c>
      <c r="AI70">
        <v>0</v>
      </c>
      <c r="AJ70">
        <v>5.6000000000000001E-2</v>
      </c>
      <c r="AK70">
        <v>0</v>
      </c>
      <c r="AL70">
        <v>0.878</v>
      </c>
      <c r="AM70">
        <v>0</v>
      </c>
      <c r="AN70">
        <v>-7.0000000000000001E-3</v>
      </c>
      <c r="AO70">
        <v>8.4000000000000005E-2</v>
      </c>
      <c r="AP70">
        <v>-3.5999999999999997E-2</v>
      </c>
      <c r="AQ70">
        <v>0.121</v>
      </c>
      <c r="AR70">
        <v>0</v>
      </c>
      <c r="AS70">
        <v>0</v>
      </c>
      <c r="AT70">
        <v>0</v>
      </c>
      <c r="AU70">
        <v>0</v>
      </c>
      <c r="AV70">
        <v>-8.3000000000000004E-2</v>
      </c>
      <c r="AW70">
        <v>0</v>
      </c>
      <c r="AX70">
        <v>-8.3000000000000004E-2</v>
      </c>
      <c r="AY70">
        <v>0</v>
      </c>
      <c r="AZ70">
        <v>2.1800000000000001E-3</v>
      </c>
      <c r="BA70">
        <v>0</v>
      </c>
      <c r="BB70" s="5">
        <v>0</v>
      </c>
      <c r="BC70" t="s">
        <v>95</v>
      </c>
      <c r="BD70" t="s">
        <v>2</v>
      </c>
      <c r="BE70" t="str">
        <f t="shared" si="1"/>
        <v>AnyDMoMH85CZ03rDXGF</v>
      </c>
    </row>
    <row r="71" spans="1:57" x14ac:dyDescent="0.25">
      <c r="A71" s="4">
        <v>43025.429829189816</v>
      </c>
      <c r="B71" t="s">
        <v>89</v>
      </c>
      <c r="C71" t="s">
        <v>90</v>
      </c>
      <c r="D71" t="s">
        <v>114</v>
      </c>
      <c r="E71" t="s">
        <v>100</v>
      </c>
      <c r="F71" t="s">
        <v>97</v>
      </c>
      <c r="G71">
        <v>-1</v>
      </c>
      <c r="H71" t="s">
        <v>94</v>
      </c>
      <c r="I71">
        <v>173.92</v>
      </c>
      <c r="J71">
        <v>1242</v>
      </c>
      <c r="K71">
        <v>-0.59499999999999997</v>
      </c>
      <c r="L71">
        <v>0</v>
      </c>
      <c r="M71">
        <v>0</v>
      </c>
      <c r="N71">
        <v>8.1000000000000003E-2</v>
      </c>
      <c r="O71">
        <v>-0.67600000000000005</v>
      </c>
      <c r="P71">
        <v>0</v>
      </c>
      <c r="Q71">
        <v>0</v>
      </c>
      <c r="R71">
        <v>0</v>
      </c>
      <c r="S71">
        <v>0</v>
      </c>
      <c r="T71">
        <v>0</v>
      </c>
      <c r="U71">
        <v>0</v>
      </c>
      <c r="V71">
        <v>0</v>
      </c>
      <c r="W71">
        <v>0</v>
      </c>
      <c r="X71">
        <v>0</v>
      </c>
      <c r="Y71">
        <v>0</v>
      </c>
      <c r="Z71">
        <v>0</v>
      </c>
      <c r="AA71">
        <v>0</v>
      </c>
      <c r="AB71">
        <v>0</v>
      </c>
      <c r="AC71">
        <v>0</v>
      </c>
      <c r="AD71">
        <v>1.7E-5</v>
      </c>
      <c r="AE71">
        <v>0</v>
      </c>
      <c r="AF71" s="5">
        <v>1.7E-5</v>
      </c>
      <c r="AG71">
        <v>-0.59499999999999997</v>
      </c>
      <c r="AH71">
        <v>0</v>
      </c>
      <c r="AI71">
        <v>0</v>
      </c>
      <c r="AJ71">
        <v>8.1000000000000003E-2</v>
      </c>
      <c r="AK71">
        <v>-0.67600000000000005</v>
      </c>
      <c r="AL71">
        <v>0</v>
      </c>
      <c r="AM71">
        <v>0</v>
      </c>
      <c r="AN71">
        <v>0</v>
      </c>
      <c r="AO71">
        <v>0</v>
      </c>
      <c r="AP71">
        <v>0</v>
      </c>
      <c r="AQ71">
        <v>0</v>
      </c>
      <c r="AR71">
        <v>0</v>
      </c>
      <c r="AS71">
        <v>0</v>
      </c>
      <c r="AT71">
        <v>0</v>
      </c>
      <c r="AU71">
        <v>0</v>
      </c>
      <c r="AV71">
        <v>0</v>
      </c>
      <c r="AW71">
        <v>0</v>
      </c>
      <c r="AX71">
        <v>0</v>
      </c>
      <c r="AY71">
        <v>0</v>
      </c>
      <c r="AZ71">
        <v>1.7E-5</v>
      </c>
      <c r="BA71">
        <v>0</v>
      </c>
      <c r="BB71" s="5">
        <v>1.7E-5</v>
      </c>
      <c r="BC71" t="s">
        <v>95</v>
      </c>
      <c r="BD71" t="s">
        <v>2</v>
      </c>
      <c r="BE71" t="str">
        <f t="shared" si="1"/>
        <v>AnyDMoMH06CZ03rNCEH</v>
      </c>
    </row>
    <row r="72" spans="1:57" x14ac:dyDescent="0.25">
      <c r="A72" s="4">
        <v>43025.581013773146</v>
      </c>
      <c r="B72" t="s">
        <v>89</v>
      </c>
      <c r="C72" t="s">
        <v>90</v>
      </c>
      <c r="D72" t="s">
        <v>114</v>
      </c>
      <c r="E72" t="s">
        <v>100</v>
      </c>
      <c r="F72" t="s">
        <v>146</v>
      </c>
      <c r="G72">
        <v>-1</v>
      </c>
      <c r="H72" t="s">
        <v>94</v>
      </c>
      <c r="I72">
        <v>173.92</v>
      </c>
      <c r="J72">
        <v>1242</v>
      </c>
      <c r="K72">
        <v>0.54300000000000004</v>
      </c>
      <c r="L72">
        <v>0</v>
      </c>
      <c r="M72">
        <v>0</v>
      </c>
      <c r="N72">
        <v>7.4999999999999997E-2</v>
      </c>
      <c r="O72">
        <v>-5.8000000000000003E-2</v>
      </c>
      <c r="P72">
        <v>0.46800000000000003</v>
      </c>
      <c r="Q72">
        <v>0</v>
      </c>
      <c r="R72">
        <v>-4.0000000000000001E-3</v>
      </c>
      <c r="S72">
        <v>6.0999999999999999E-2</v>
      </c>
      <c r="T72">
        <v>-2.1999999999999999E-2</v>
      </c>
      <c r="U72">
        <v>8.2000000000000003E-2</v>
      </c>
      <c r="V72">
        <v>0</v>
      </c>
      <c r="W72">
        <v>-1E-3</v>
      </c>
      <c r="X72">
        <v>0</v>
      </c>
      <c r="Y72">
        <v>0</v>
      </c>
      <c r="Z72">
        <v>-4.3999999999999997E-2</v>
      </c>
      <c r="AA72">
        <v>0</v>
      </c>
      <c r="AB72">
        <v>-4.3999999999999997E-2</v>
      </c>
      <c r="AC72">
        <v>0</v>
      </c>
      <c r="AD72" s="5">
        <v>1.0499999999999999E-3</v>
      </c>
      <c r="AE72">
        <v>0</v>
      </c>
      <c r="AF72" s="5">
        <v>7.9999999999999996E-6</v>
      </c>
      <c r="AG72">
        <v>0.54300000000000004</v>
      </c>
      <c r="AH72">
        <v>0</v>
      </c>
      <c r="AI72">
        <v>0</v>
      </c>
      <c r="AJ72">
        <v>7.4999999999999997E-2</v>
      </c>
      <c r="AK72">
        <v>-5.8000000000000003E-2</v>
      </c>
      <c r="AL72">
        <v>0.46800000000000003</v>
      </c>
      <c r="AM72">
        <v>0</v>
      </c>
      <c r="AN72">
        <v>-4.0000000000000001E-3</v>
      </c>
      <c r="AO72">
        <v>6.0999999999999999E-2</v>
      </c>
      <c r="AP72">
        <v>-2.1999999999999999E-2</v>
      </c>
      <c r="AQ72">
        <v>8.2000000000000003E-2</v>
      </c>
      <c r="AR72">
        <v>0</v>
      </c>
      <c r="AS72">
        <v>-1E-3</v>
      </c>
      <c r="AT72">
        <v>0</v>
      </c>
      <c r="AU72">
        <v>0</v>
      </c>
      <c r="AV72">
        <v>-4.3999999999999997E-2</v>
      </c>
      <c r="AW72">
        <v>0</v>
      </c>
      <c r="AX72">
        <v>-4.3999999999999997E-2</v>
      </c>
      <c r="AY72">
        <v>0</v>
      </c>
      <c r="AZ72" s="5">
        <v>1.0499999999999999E-3</v>
      </c>
      <c r="BA72">
        <v>0</v>
      </c>
      <c r="BB72" s="5">
        <v>7.9999999999999996E-6</v>
      </c>
      <c r="BD72" t="s">
        <v>147</v>
      </c>
      <c r="BE72" t="str">
        <f t="shared" si="1"/>
        <v>PGEDMoMH06CZ03rWtd</v>
      </c>
    </row>
    <row r="73" spans="1:57" x14ac:dyDescent="0.25">
      <c r="A73" s="4">
        <v>43025.581013773146</v>
      </c>
      <c r="B73" t="s">
        <v>89</v>
      </c>
      <c r="C73" t="s">
        <v>90</v>
      </c>
      <c r="D73" t="s">
        <v>116</v>
      </c>
      <c r="E73" t="s">
        <v>100</v>
      </c>
      <c r="F73" t="s">
        <v>146</v>
      </c>
      <c r="G73">
        <v>-1</v>
      </c>
      <c r="H73" t="s">
        <v>94</v>
      </c>
      <c r="I73">
        <v>190.96</v>
      </c>
      <c r="J73">
        <v>1196</v>
      </c>
      <c r="K73">
        <v>1.0900000000000001</v>
      </c>
      <c r="L73">
        <v>0</v>
      </c>
      <c r="M73">
        <v>0</v>
      </c>
      <c r="N73">
        <v>5.7000000000000002E-2</v>
      </c>
      <c r="O73">
        <v>0.17299999999999999</v>
      </c>
      <c r="P73">
        <v>0.67500000000000004</v>
      </c>
      <c r="Q73">
        <v>0</v>
      </c>
      <c r="R73">
        <v>1.4E-2</v>
      </c>
      <c r="S73">
        <v>0.159</v>
      </c>
      <c r="T73">
        <v>6.6000000000000003E-2</v>
      </c>
      <c r="U73">
        <v>9.2999999999999999E-2</v>
      </c>
      <c r="V73">
        <v>0</v>
      </c>
      <c r="W73">
        <v>8.0000000000000002E-3</v>
      </c>
      <c r="X73">
        <v>0</v>
      </c>
      <c r="Y73">
        <v>0</v>
      </c>
      <c r="Z73">
        <v>0.10100000000000001</v>
      </c>
      <c r="AA73">
        <v>0</v>
      </c>
      <c r="AB73">
        <v>0.10100000000000001</v>
      </c>
      <c r="AC73">
        <v>0</v>
      </c>
      <c r="AD73" s="5">
        <v>1.75E-3</v>
      </c>
      <c r="AE73">
        <v>0</v>
      </c>
      <c r="AF73" s="5">
        <v>1.2E-5</v>
      </c>
      <c r="AG73">
        <v>0.59399999999999997</v>
      </c>
      <c r="AH73">
        <v>0</v>
      </c>
      <c r="AI73">
        <v>0</v>
      </c>
      <c r="AJ73">
        <v>7.2999999999999995E-2</v>
      </c>
      <c r="AK73">
        <v>-5.8999999999999997E-2</v>
      </c>
      <c r="AL73">
        <v>0.53600000000000003</v>
      </c>
      <c r="AM73">
        <v>0</v>
      </c>
      <c r="AN73">
        <v>-4.0000000000000001E-3</v>
      </c>
      <c r="AO73">
        <v>5.0999999999999997E-2</v>
      </c>
      <c r="AP73">
        <v>-2.3E-2</v>
      </c>
      <c r="AQ73">
        <v>7.3999999999999996E-2</v>
      </c>
      <c r="AR73">
        <v>0</v>
      </c>
      <c r="AS73">
        <v>0</v>
      </c>
      <c r="AT73">
        <v>0</v>
      </c>
      <c r="AU73">
        <v>0</v>
      </c>
      <c r="AV73">
        <v>-4.7E-2</v>
      </c>
      <c r="AW73">
        <v>0</v>
      </c>
      <c r="AX73">
        <v>-4.7E-2</v>
      </c>
      <c r="AY73">
        <v>0</v>
      </c>
      <c r="AZ73" s="5">
        <v>1.2999999999999999E-3</v>
      </c>
      <c r="BA73">
        <v>0</v>
      </c>
      <c r="BB73" s="5">
        <v>1.0000000000000001E-5</v>
      </c>
      <c r="BD73" t="s">
        <v>147</v>
      </c>
      <c r="BE73" t="str">
        <f t="shared" si="1"/>
        <v>PGEDMoMH72CZ03rWtd</v>
      </c>
    </row>
    <row r="74" spans="1:57" x14ac:dyDescent="0.25">
      <c r="A74" s="4">
        <v>43025.429829189816</v>
      </c>
      <c r="B74" t="s">
        <v>89</v>
      </c>
      <c r="C74" t="s">
        <v>90</v>
      </c>
      <c r="D74" t="s">
        <v>115</v>
      </c>
      <c r="E74" t="s">
        <v>100</v>
      </c>
      <c r="F74" t="s">
        <v>93</v>
      </c>
      <c r="G74">
        <v>-1</v>
      </c>
      <c r="H74" t="s">
        <v>94</v>
      </c>
      <c r="I74">
        <v>173.92</v>
      </c>
      <c r="J74">
        <v>1242</v>
      </c>
      <c r="K74">
        <v>0.66100000000000003</v>
      </c>
      <c r="L74">
        <v>0</v>
      </c>
      <c r="M74">
        <v>0</v>
      </c>
      <c r="N74">
        <v>5.8999999999999997E-2</v>
      </c>
      <c r="O74">
        <v>0</v>
      </c>
      <c r="P74">
        <v>0.55800000000000005</v>
      </c>
      <c r="Q74">
        <v>0</v>
      </c>
      <c r="R74">
        <v>-0.01</v>
      </c>
      <c r="S74">
        <v>5.3999999999999999E-2</v>
      </c>
      <c r="T74">
        <v>-3.7999999999999999E-2</v>
      </c>
      <c r="U74">
        <v>9.2999999999999999E-2</v>
      </c>
      <c r="V74">
        <v>0</v>
      </c>
      <c r="W74">
        <v>0</v>
      </c>
      <c r="X74">
        <v>0</v>
      </c>
      <c r="Y74">
        <v>0</v>
      </c>
      <c r="Z74">
        <v>-0.09</v>
      </c>
      <c r="AA74">
        <v>0</v>
      </c>
      <c r="AB74">
        <v>-8.8999999999999996E-2</v>
      </c>
      <c r="AC74">
        <v>0</v>
      </c>
      <c r="AD74">
        <v>1.6299999999999999E-3</v>
      </c>
      <c r="AE74">
        <v>0</v>
      </c>
      <c r="AF74">
        <v>6.0000000000000002E-6</v>
      </c>
      <c r="AG74">
        <v>0.66100000000000003</v>
      </c>
      <c r="AH74">
        <v>0</v>
      </c>
      <c r="AI74">
        <v>0</v>
      </c>
      <c r="AJ74">
        <v>5.8999999999999997E-2</v>
      </c>
      <c r="AK74">
        <v>0</v>
      </c>
      <c r="AL74">
        <v>0.55800000000000005</v>
      </c>
      <c r="AM74">
        <v>0</v>
      </c>
      <c r="AN74">
        <v>-0.01</v>
      </c>
      <c r="AO74">
        <v>5.3999999999999999E-2</v>
      </c>
      <c r="AP74">
        <v>-3.7999999999999999E-2</v>
      </c>
      <c r="AQ74">
        <v>9.2999999999999999E-2</v>
      </c>
      <c r="AR74">
        <v>0</v>
      </c>
      <c r="AS74">
        <v>0</v>
      </c>
      <c r="AT74">
        <v>0</v>
      </c>
      <c r="AU74">
        <v>0</v>
      </c>
      <c r="AV74">
        <v>-0.09</v>
      </c>
      <c r="AW74">
        <v>0</v>
      </c>
      <c r="AX74">
        <v>-8.8999999999999996E-2</v>
      </c>
      <c r="AY74">
        <v>0</v>
      </c>
      <c r="AZ74">
        <v>1.6299999999999999E-3</v>
      </c>
      <c r="BA74">
        <v>0</v>
      </c>
      <c r="BB74">
        <v>6.0000000000000002E-6</v>
      </c>
      <c r="BC74" t="s">
        <v>95</v>
      </c>
      <c r="BD74" t="s">
        <v>2</v>
      </c>
      <c r="BE74" t="str">
        <f t="shared" si="1"/>
        <v>AnyDMoMH15CZ03rDXGF</v>
      </c>
    </row>
    <row r="75" spans="1:57" x14ac:dyDescent="0.25">
      <c r="A75" s="4">
        <v>43025.429829189816</v>
      </c>
      <c r="B75" t="s">
        <v>89</v>
      </c>
      <c r="C75" t="s">
        <v>90</v>
      </c>
      <c r="D75" t="s">
        <v>116</v>
      </c>
      <c r="E75" t="s">
        <v>100</v>
      </c>
      <c r="F75" t="s">
        <v>98</v>
      </c>
      <c r="G75">
        <v>-1</v>
      </c>
      <c r="H75" t="s">
        <v>94</v>
      </c>
      <c r="I75">
        <v>190.96</v>
      </c>
      <c r="J75">
        <v>1196</v>
      </c>
      <c r="K75">
        <v>0.13400000000000001</v>
      </c>
      <c r="L75">
        <v>0</v>
      </c>
      <c r="M75">
        <v>0</v>
      </c>
      <c r="N75">
        <v>6.2E-2</v>
      </c>
      <c r="O75">
        <v>0</v>
      </c>
      <c r="P75">
        <v>0</v>
      </c>
      <c r="Q75">
        <v>0</v>
      </c>
      <c r="R75">
        <v>1.4999999999999999E-2</v>
      </c>
      <c r="S75">
        <v>5.6000000000000001E-2</v>
      </c>
      <c r="T75">
        <v>5.6000000000000001E-2</v>
      </c>
      <c r="U75">
        <v>0</v>
      </c>
      <c r="V75">
        <v>0</v>
      </c>
      <c r="W75">
        <v>0</v>
      </c>
      <c r="X75">
        <v>0</v>
      </c>
      <c r="Y75">
        <v>0</v>
      </c>
      <c r="Z75">
        <v>0.115</v>
      </c>
      <c r="AA75">
        <v>0</v>
      </c>
      <c r="AB75">
        <v>0.115</v>
      </c>
      <c r="AC75">
        <v>0</v>
      </c>
      <c r="AD75">
        <v>2.0999999999999999E-5</v>
      </c>
      <c r="AE75">
        <v>0</v>
      </c>
      <c r="AF75" s="5">
        <v>2.0999999999999999E-5</v>
      </c>
      <c r="AG75">
        <v>5.2999999999999999E-2</v>
      </c>
      <c r="AH75">
        <v>0</v>
      </c>
      <c r="AI75">
        <v>0</v>
      </c>
      <c r="AJ75">
        <v>7.8E-2</v>
      </c>
      <c r="AK75">
        <v>0</v>
      </c>
      <c r="AL75">
        <v>0</v>
      </c>
      <c r="AM75">
        <v>0</v>
      </c>
      <c r="AN75">
        <v>-5.0000000000000001E-3</v>
      </c>
      <c r="AO75">
        <v>-1.9E-2</v>
      </c>
      <c r="AP75">
        <v>-1.9E-2</v>
      </c>
      <c r="AQ75">
        <v>0</v>
      </c>
      <c r="AR75">
        <v>0</v>
      </c>
      <c r="AS75">
        <v>0</v>
      </c>
      <c r="AT75">
        <v>0</v>
      </c>
      <c r="AU75">
        <v>0</v>
      </c>
      <c r="AV75">
        <v>-5.3999999999999999E-2</v>
      </c>
      <c r="AW75">
        <v>0</v>
      </c>
      <c r="AX75">
        <v>-5.3999999999999999E-2</v>
      </c>
      <c r="AY75">
        <v>0</v>
      </c>
      <c r="AZ75">
        <v>1.5999999999999999E-5</v>
      </c>
      <c r="BA75">
        <v>0</v>
      </c>
      <c r="BB75" s="5">
        <v>1.5999999999999999E-5</v>
      </c>
      <c r="BC75" t="s">
        <v>95</v>
      </c>
      <c r="BD75" t="s">
        <v>2</v>
      </c>
      <c r="BE75" t="str">
        <f t="shared" si="1"/>
        <v>AnyDMoMH72CZ03rNCGF</v>
      </c>
    </row>
    <row r="76" spans="1:57" x14ac:dyDescent="0.25">
      <c r="A76" s="4">
        <v>43025.429829189816</v>
      </c>
      <c r="B76" t="s">
        <v>89</v>
      </c>
      <c r="C76" t="s">
        <v>90</v>
      </c>
      <c r="D76" t="s">
        <v>115</v>
      </c>
      <c r="E76" t="s">
        <v>100</v>
      </c>
      <c r="F76" t="s">
        <v>98</v>
      </c>
      <c r="G76">
        <v>-1</v>
      </c>
      <c r="H76" t="s">
        <v>94</v>
      </c>
      <c r="I76">
        <v>173.92</v>
      </c>
      <c r="J76">
        <v>1242</v>
      </c>
      <c r="K76">
        <v>2.1000000000000001E-2</v>
      </c>
      <c r="L76">
        <v>0</v>
      </c>
      <c r="M76">
        <v>0</v>
      </c>
      <c r="N76">
        <v>6.6000000000000003E-2</v>
      </c>
      <c r="O76">
        <v>0</v>
      </c>
      <c r="P76">
        <v>0</v>
      </c>
      <c r="Q76">
        <v>0</v>
      </c>
      <c r="R76">
        <v>-8.9999999999999993E-3</v>
      </c>
      <c r="S76">
        <v>-3.5000000000000003E-2</v>
      </c>
      <c r="T76">
        <v>-3.5000000000000003E-2</v>
      </c>
      <c r="U76">
        <v>0</v>
      </c>
      <c r="V76">
        <v>0</v>
      </c>
      <c r="W76">
        <v>0</v>
      </c>
      <c r="X76">
        <v>0</v>
      </c>
      <c r="Y76">
        <v>0</v>
      </c>
      <c r="Z76">
        <v>-8.8999999999999996E-2</v>
      </c>
      <c r="AA76">
        <v>0</v>
      </c>
      <c r="AB76">
        <v>-8.8999999999999996E-2</v>
      </c>
      <c r="AC76">
        <v>0</v>
      </c>
      <c r="AD76" s="5">
        <v>1.7E-5</v>
      </c>
      <c r="AE76">
        <v>0</v>
      </c>
      <c r="AF76" s="5">
        <v>1.7E-5</v>
      </c>
      <c r="AG76">
        <v>2.1000000000000001E-2</v>
      </c>
      <c r="AH76">
        <v>0</v>
      </c>
      <c r="AI76">
        <v>0</v>
      </c>
      <c r="AJ76">
        <v>6.6000000000000003E-2</v>
      </c>
      <c r="AK76">
        <v>0</v>
      </c>
      <c r="AL76">
        <v>0</v>
      </c>
      <c r="AM76">
        <v>0</v>
      </c>
      <c r="AN76">
        <v>-8.9999999999999993E-3</v>
      </c>
      <c r="AO76">
        <v>-3.5000000000000003E-2</v>
      </c>
      <c r="AP76">
        <v>-3.5000000000000003E-2</v>
      </c>
      <c r="AQ76">
        <v>0</v>
      </c>
      <c r="AR76">
        <v>0</v>
      </c>
      <c r="AS76">
        <v>0</v>
      </c>
      <c r="AT76">
        <v>0</v>
      </c>
      <c r="AU76">
        <v>0</v>
      </c>
      <c r="AV76">
        <v>-8.8999999999999996E-2</v>
      </c>
      <c r="AW76">
        <v>0</v>
      </c>
      <c r="AX76">
        <v>-8.8999999999999996E-2</v>
      </c>
      <c r="AY76">
        <v>0</v>
      </c>
      <c r="AZ76" s="5">
        <v>1.7E-5</v>
      </c>
      <c r="BA76">
        <v>0</v>
      </c>
      <c r="BB76" s="5">
        <v>1.7E-5</v>
      </c>
      <c r="BC76" t="s">
        <v>95</v>
      </c>
      <c r="BD76" t="s">
        <v>2</v>
      </c>
      <c r="BE76" t="str">
        <f t="shared" si="1"/>
        <v>AnyDMoMH15CZ03rNCGF</v>
      </c>
    </row>
    <row r="77" spans="1:57" x14ac:dyDescent="0.25">
      <c r="A77" s="4">
        <v>43025.429829189816</v>
      </c>
      <c r="B77" t="s">
        <v>89</v>
      </c>
      <c r="C77" t="s">
        <v>90</v>
      </c>
      <c r="D77" t="s">
        <v>91</v>
      </c>
      <c r="E77" t="s">
        <v>100</v>
      </c>
      <c r="F77" t="s">
        <v>96</v>
      </c>
      <c r="G77">
        <v>-1</v>
      </c>
      <c r="H77" t="s">
        <v>94</v>
      </c>
      <c r="I77">
        <v>173.92</v>
      </c>
      <c r="J77">
        <v>1242</v>
      </c>
      <c r="K77">
        <v>5.5E-2</v>
      </c>
      <c r="L77">
        <v>0</v>
      </c>
      <c r="M77">
        <v>0</v>
      </c>
      <c r="N77">
        <v>5.2999999999999999E-2</v>
      </c>
      <c r="O77">
        <v>-0.53200000000000003</v>
      </c>
      <c r="P77">
        <v>0.503</v>
      </c>
      <c r="Q77">
        <v>0</v>
      </c>
      <c r="R77">
        <v>0</v>
      </c>
      <c r="S77">
        <v>-6.0000000000000001E-3</v>
      </c>
      <c r="T77">
        <v>-7.0999999999999994E-2</v>
      </c>
      <c r="U77">
        <v>6.6000000000000003E-2</v>
      </c>
      <c r="V77">
        <v>0</v>
      </c>
      <c r="W77">
        <v>3.6999999999999998E-2</v>
      </c>
      <c r="X77">
        <v>0</v>
      </c>
      <c r="Y77">
        <v>0</v>
      </c>
      <c r="Z77">
        <v>0</v>
      </c>
      <c r="AA77">
        <v>0</v>
      </c>
      <c r="AB77">
        <v>0</v>
      </c>
      <c r="AC77">
        <v>0</v>
      </c>
      <c r="AD77" s="5">
        <v>2.1099999999999999E-3</v>
      </c>
      <c r="AE77">
        <v>0</v>
      </c>
      <c r="AF77" s="5">
        <v>6.0000000000000002E-6</v>
      </c>
      <c r="AG77">
        <v>5.5E-2</v>
      </c>
      <c r="AH77">
        <v>0</v>
      </c>
      <c r="AI77">
        <v>0</v>
      </c>
      <c r="AJ77">
        <v>5.2999999999999999E-2</v>
      </c>
      <c r="AK77">
        <v>-0.53200000000000003</v>
      </c>
      <c r="AL77">
        <v>0.503</v>
      </c>
      <c r="AM77">
        <v>0</v>
      </c>
      <c r="AN77">
        <v>0</v>
      </c>
      <c r="AO77">
        <v>-6.0000000000000001E-3</v>
      </c>
      <c r="AP77">
        <v>-7.0999999999999994E-2</v>
      </c>
      <c r="AQ77">
        <v>6.6000000000000003E-2</v>
      </c>
      <c r="AR77">
        <v>0</v>
      </c>
      <c r="AS77">
        <v>3.6999999999999998E-2</v>
      </c>
      <c r="AT77">
        <v>0</v>
      </c>
      <c r="AU77">
        <v>0</v>
      </c>
      <c r="AV77">
        <v>0</v>
      </c>
      <c r="AW77">
        <v>0</v>
      </c>
      <c r="AX77">
        <v>0</v>
      </c>
      <c r="AY77">
        <v>0</v>
      </c>
      <c r="AZ77" s="5">
        <v>2.1099999999999999E-3</v>
      </c>
      <c r="BA77">
        <v>0</v>
      </c>
      <c r="BB77" s="5">
        <v>6.0000000000000002E-6</v>
      </c>
      <c r="BC77" t="s">
        <v>95</v>
      </c>
      <c r="BD77" t="s">
        <v>2</v>
      </c>
      <c r="BE77" t="str">
        <f t="shared" si="1"/>
        <v>AnyDMoMH00CZ03rDXHP</v>
      </c>
    </row>
    <row r="78" spans="1:57" x14ac:dyDescent="0.25">
      <c r="A78" s="4">
        <v>43025.603717511571</v>
      </c>
      <c r="B78" t="s">
        <v>89</v>
      </c>
      <c r="C78" t="s">
        <v>90</v>
      </c>
      <c r="D78" t="s">
        <v>148</v>
      </c>
      <c r="E78" t="s">
        <v>100</v>
      </c>
      <c r="F78" t="s">
        <v>146</v>
      </c>
      <c r="G78">
        <v>-1</v>
      </c>
      <c r="H78" t="s">
        <v>94</v>
      </c>
      <c r="I78">
        <v>188.85</v>
      </c>
      <c r="J78">
        <v>1211.9000000000001</v>
      </c>
      <c r="K78">
        <v>1.08</v>
      </c>
      <c r="L78">
        <v>0</v>
      </c>
      <c r="M78">
        <v>0</v>
      </c>
      <c r="N78">
        <v>5.6000000000000001E-2</v>
      </c>
      <c r="O78">
        <v>0.192</v>
      </c>
      <c r="P78">
        <v>0.64200000000000002</v>
      </c>
      <c r="Q78">
        <v>0</v>
      </c>
      <c r="R78">
        <v>1.4999999999999999E-2</v>
      </c>
      <c r="S78">
        <v>0.16300000000000001</v>
      </c>
      <c r="T78">
        <v>7.3999999999999996E-2</v>
      </c>
      <c r="U78">
        <v>8.8999999999999996E-2</v>
      </c>
      <c r="V78">
        <v>0</v>
      </c>
      <c r="W78">
        <v>8.9999999999999993E-3</v>
      </c>
      <c r="X78">
        <v>0</v>
      </c>
      <c r="Y78">
        <v>0</v>
      </c>
      <c r="Z78">
        <v>0.109</v>
      </c>
      <c r="AA78">
        <v>0</v>
      </c>
      <c r="AB78">
        <v>0.109</v>
      </c>
      <c r="AC78">
        <v>0</v>
      </c>
      <c r="AD78">
        <v>1.6999999999999999E-3</v>
      </c>
      <c r="AE78">
        <v>0</v>
      </c>
      <c r="AF78">
        <v>1.2E-5</v>
      </c>
      <c r="AG78">
        <v>0.55500000000000005</v>
      </c>
      <c r="AH78">
        <v>0</v>
      </c>
      <c r="AI78">
        <v>0</v>
      </c>
      <c r="AJ78">
        <v>6.8000000000000005E-2</v>
      </c>
      <c r="AK78">
        <v>-6.5000000000000002E-2</v>
      </c>
      <c r="AL78">
        <v>0.51300000000000001</v>
      </c>
      <c r="AM78">
        <v>0</v>
      </c>
      <c r="AN78">
        <v>-5.0000000000000001E-3</v>
      </c>
      <c r="AO78">
        <v>4.4999999999999998E-2</v>
      </c>
      <c r="AP78">
        <v>-2.5999999999999999E-2</v>
      </c>
      <c r="AQ78">
        <v>7.0999999999999994E-2</v>
      </c>
      <c r="AR78">
        <v>0</v>
      </c>
      <c r="AS78">
        <v>1E-3</v>
      </c>
      <c r="AT78">
        <v>0</v>
      </c>
      <c r="AU78">
        <v>0</v>
      </c>
      <c r="AV78">
        <v>-5.6000000000000001E-2</v>
      </c>
      <c r="AW78">
        <v>0</v>
      </c>
      <c r="AX78">
        <v>-5.6000000000000001E-2</v>
      </c>
      <c r="AY78">
        <v>0</v>
      </c>
      <c r="AZ78">
        <v>1.2700000000000001E-3</v>
      </c>
      <c r="BA78">
        <v>0</v>
      </c>
      <c r="BB78">
        <v>9.0000000000000002E-6</v>
      </c>
      <c r="BD78" t="s">
        <v>147</v>
      </c>
      <c r="BE78" t="str">
        <f t="shared" si="1"/>
        <v>PGEDMoExCZ03rWtd</v>
      </c>
    </row>
    <row r="79" spans="1:57" x14ac:dyDescent="0.25">
      <c r="A79" s="4">
        <v>43025.429829189816</v>
      </c>
      <c r="B79" t="s">
        <v>89</v>
      </c>
      <c r="C79" t="s">
        <v>90</v>
      </c>
      <c r="D79" t="s">
        <v>117</v>
      </c>
      <c r="E79" t="s">
        <v>100</v>
      </c>
      <c r="F79" t="s">
        <v>97</v>
      </c>
      <c r="G79">
        <v>-1</v>
      </c>
      <c r="H79" t="s">
        <v>94</v>
      </c>
      <c r="I79">
        <v>186.32</v>
      </c>
      <c r="J79">
        <v>1242</v>
      </c>
      <c r="K79">
        <v>3.36</v>
      </c>
      <c r="L79">
        <v>0</v>
      </c>
      <c r="M79">
        <v>0</v>
      </c>
      <c r="N79">
        <v>6.0999999999999999E-2</v>
      </c>
      <c r="O79">
        <v>3.3</v>
      </c>
      <c r="P79">
        <v>0</v>
      </c>
      <c r="Q79">
        <v>0</v>
      </c>
      <c r="R79">
        <v>0</v>
      </c>
      <c r="S79">
        <v>0</v>
      </c>
      <c r="T79">
        <v>0</v>
      </c>
      <c r="U79">
        <v>0</v>
      </c>
      <c r="V79">
        <v>0</v>
      </c>
      <c r="W79">
        <v>0</v>
      </c>
      <c r="X79">
        <v>0</v>
      </c>
      <c r="Y79">
        <v>0</v>
      </c>
      <c r="Z79">
        <v>0</v>
      </c>
      <c r="AA79">
        <v>0</v>
      </c>
      <c r="AB79">
        <v>0</v>
      </c>
      <c r="AC79">
        <v>0</v>
      </c>
      <c r="AD79">
        <v>2.0999999999999999E-5</v>
      </c>
      <c r="AE79">
        <v>0</v>
      </c>
      <c r="AF79" s="5">
        <v>2.0999999999999999E-5</v>
      </c>
      <c r="AG79">
        <v>-0.74</v>
      </c>
      <c r="AH79">
        <v>0</v>
      </c>
      <c r="AI79">
        <v>0</v>
      </c>
      <c r="AJ79">
        <v>6.5000000000000002E-2</v>
      </c>
      <c r="AK79">
        <v>-0.80500000000000005</v>
      </c>
      <c r="AL79">
        <v>0</v>
      </c>
      <c r="AM79">
        <v>0</v>
      </c>
      <c r="AN79">
        <v>0</v>
      </c>
      <c r="AO79">
        <v>0</v>
      </c>
      <c r="AP79">
        <v>0</v>
      </c>
      <c r="AQ79">
        <v>0</v>
      </c>
      <c r="AR79">
        <v>0</v>
      </c>
      <c r="AS79">
        <v>0</v>
      </c>
      <c r="AT79">
        <v>0</v>
      </c>
      <c r="AU79">
        <v>0</v>
      </c>
      <c r="AV79">
        <v>0</v>
      </c>
      <c r="AW79">
        <v>0</v>
      </c>
      <c r="AX79">
        <v>0</v>
      </c>
      <c r="AY79">
        <v>0</v>
      </c>
      <c r="AZ79">
        <v>1.5999999999999999E-5</v>
      </c>
      <c r="BA79">
        <v>0</v>
      </c>
      <c r="BB79" s="5">
        <v>2.0999999999999999E-5</v>
      </c>
      <c r="BC79" t="s">
        <v>95</v>
      </c>
      <c r="BD79" t="s">
        <v>2</v>
      </c>
      <c r="BE79" t="str">
        <f t="shared" si="1"/>
        <v>AnyDMoMH85CZ03rNCEH</v>
      </c>
    </row>
    <row r="80" spans="1:57" x14ac:dyDescent="0.25">
      <c r="A80" s="4">
        <v>43025.429829189816</v>
      </c>
      <c r="B80" t="s">
        <v>89</v>
      </c>
      <c r="C80" t="s">
        <v>90</v>
      </c>
      <c r="D80" t="s">
        <v>117</v>
      </c>
      <c r="E80" t="s">
        <v>101</v>
      </c>
      <c r="F80" t="s">
        <v>97</v>
      </c>
      <c r="G80">
        <v>-1</v>
      </c>
      <c r="H80" t="s">
        <v>94</v>
      </c>
      <c r="I80">
        <v>186.32</v>
      </c>
      <c r="J80">
        <v>1242</v>
      </c>
      <c r="K80">
        <v>2.57</v>
      </c>
      <c r="L80">
        <v>0</v>
      </c>
      <c r="M80">
        <v>0</v>
      </c>
      <c r="N80">
        <v>8.1000000000000003E-2</v>
      </c>
      <c r="O80">
        <v>2.4900000000000002</v>
      </c>
      <c r="P80">
        <v>0</v>
      </c>
      <c r="Q80">
        <v>0</v>
      </c>
      <c r="R80">
        <v>0</v>
      </c>
      <c r="S80">
        <v>0</v>
      </c>
      <c r="T80">
        <v>0</v>
      </c>
      <c r="U80">
        <v>0</v>
      </c>
      <c r="V80">
        <v>0</v>
      </c>
      <c r="W80">
        <v>0</v>
      </c>
      <c r="X80">
        <v>0</v>
      </c>
      <c r="Y80">
        <v>0</v>
      </c>
      <c r="Z80">
        <v>0</v>
      </c>
      <c r="AA80">
        <v>0</v>
      </c>
      <c r="AB80">
        <v>0</v>
      </c>
      <c r="AC80">
        <v>0</v>
      </c>
      <c r="AD80" s="5">
        <v>3.1999999999999999E-5</v>
      </c>
      <c r="AE80">
        <v>0</v>
      </c>
      <c r="AF80" s="5">
        <v>2.6999999999999999E-5</v>
      </c>
      <c r="AG80">
        <v>-0.66800000000000004</v>
      </c>
      <c r="AH80">
        <v>0</v>
      </c>
      <c r="AI80">
        <v>0</v>
      </c>
      <c r="AJ80">
        <v>8.1000000000000003E-2</v>
      </c>
      <c r="AK80">
        <v>-0.749</v>
      </c>
      <c r="AL80">
        <v>0</v>
      </c>
      <c r="AM80">
        <v>0</v>
      </c>
      <c r="AN80">
        <v>0</v>
      </c>
      <c r="AO80">
        <v>0</v>
      </c>
      <c r="AP80">
        <v>0</v>
      </c>
      <c r="AQ80">
        <v>0</v>
      </c>
      <c r="AR80">
        <v>0</v>
      </c>
      <c r="AS80">
        <v>0</v>
      </c>
      <c r="AT80">
        <v>0</v>
      </c>
      <c r="AU80">
        <v>0</v>
      </c>
      <c r="AV80">
        <v>0</v>
      </c>
      <c r="AW80">
        <v>0</v>
      </c>
      <c r="AX80">
        <v>0</v>
      </c>
      <c r="AY80">
        <v>0</v>
      </c>
      <c r="AZ80" s="5">
        <v>2.6999999999999999E-5</v>
      </c>
      <c r="BA80">
        <v>0</v>
      </c>
      <c r="BB80" s="5">
        <v>2.0999999999999999E-5</v>
      </c>
      <c r="BC80" t="s">
        <v>95</v>
      </c>
      <c r="BD80" t="s">
        <v>2</v>
      </c>
      <c r="BE80" t="str">
        <f t="shared" si="1"/>
        <v>AnyDMoMH85CZ04rNCEH</v>
      </c>
    </row>
    <row r="81" spans="1:57" x14ac:dyDescent="0.25">
      <c r="A81" s="4">
        <v>43025.581013773146</v>
      </c>
      <c r="B81" t="s">
        <v>89</v>
      </c>
      <c r="C81" t="s">
        <v>90</v>
      </c>
      <c r="D81" t="s">
        <v>116</v>
      </c>
      <c r="E81" t="s">
        <v>101</v>
      </c>
      <c r="F81" t="s">
        <v>146</v>
      </c>
      <c r="G81">
        <v>-1</v>
      </c>
      <c r="H81" t="s">
        <v>94</v>
      </c>
      <c r="I81">
        <v>190.96</v>
      </c>
      <c r="J81">
        <v>1196</v>
      </c>
      <c r="K81">
        <v>2.2599999999999998</v>
      </c>
      <c r="L81">
        <v>0</v>
      </c>
      <c r="M81">
        <v>0</v>
      </c>
      <c r="N81">
        <v>0.06</v>
      </c>
      <c r="O81">
        <v>0.107</v>
      </c>
      <c r="P81">
        <v>1.77</v>
      </c>
      <c r="Q81">
        <v>0</v>
      </c>
      <c r="R81">
        <v>0.01</v>
      </c>
      <c r="S81">
        <v>0.28100000000000003</v>
      </c>
      <c r="T81">
        <v>5.5E-2</v>
      </c>
      <c r="U81">
        <v>0.22700000000000001</v>
      </c>
      <c r="V81">
        <v>0</v>
      </c>
      <c r="W81">
        <v>2.9000000000000001E-2</v>
      </c>
      <c r="X81">
        <v>0</v>
      </c>
      <c r="Y81">
        <v>0</v>
      </c>
      <c r="Z81">
        <v>7.6999999999999999E-2</v>
      </c>
      <c r="AA81">
        <v>0</v>
      </c>
      <c r="AB81">
        <v>7.6999999999999999E-2</v>
      </c>
      <c r="AC81">
        <v>0</v>
      </c>
      <c r="AD81" s="5">
        <v>3.62E-3</v>
      </c>
      <c r="AE81">
        <v>0</v>
      </c>
      <c r="AF81" s="5">
        <v>7.9999999999999996E-6</v>
      </c>
      <c r="AG81">
        <v>1.54</v>
      </c>
      <c r="AH81">
        <v>0</v>
      </c>
      <c r="AI81">
        <v>0</v>
      </c>
      <c r="AJ81">
        <v>7.2999999999999995E-2</v>
      </c>
      <c r="AK81">
        <v>-5.1999999999999998E-2</v>
      </c>
      <c r="AL81">
        <v>1.38</v>
      </c>
      <c r="AM81">
        <v>0</v>
      </c>
      <c r="AN81">
        <v>-5.0000000000000001E-3</v>
      </c>
      <c r="AO81">
        <v>0.15</v>
      </c>
      <c r="AP81">
        <v>-2.7E-2</v>
      </c>
      <c r="AQ81">
        <v>0.17599999999999999</v>
      </c>
      <c r="AR81">
        <v>0</v>
      </c>
      <c r="AS81">
        <v>-6.0000000000000001E-3</v>
      </c>
      <c r="AT81">
        <v>0</v>
      </c>
      <c r="AU81">
        <v>0</v>
      </c>
      <c r="AV81">
        <v>-4.7E-2</v>
      </c>
      <c r="AW81">
        <v>0</v>
      </c>
      <c r="AX81">
        <v>-4.7E-2</v>
      </c>
      <c r="AY81">
        <v>0</v>
      </c>
      <c r="AZ81" s="5">
        <v>2.5100000000000001E-3</v>
      </c>
      <c r="BA81">
        <v>0</v>
      </c>
      <c r="BB81" s="5">
        <v>6.9999999999999999E-6</v>
      </c>
      <c r="BD81" t="s">
        <v>147</v>
      </c>
      <c r="BE81" t="str">
        <f t="shared" si="1"/>
        <v>PGEDMoMH72CZ04rWtd</v>
      </c>
    </row>
    <row r="82" spans="1:57" x14ac:dyDescent="0.25">
      <c r="A82" s="4">
        <v>43025.429829189816</v>
      </c>
      <c r="B82" t="s">
        <v>89</v>
      </c>
      <c r="C82" t="s">
        <v>90</v>
      </c>
      <c r="D82" t="s">
        <v>115</v>
      </c>
      <c r="E82" t="s">
        <v>101</v>
      </c>
      <c r="F82" t="s">
        <v>98</v>
      </c>
      <c r="G82">
        <v>-1</v>
      </c>
      <c r="H82" t="s">
        <v>94</v>
      </c>
      <c r="I82">
        <v>173.92</v>
      </c>
      <c r="J82">
        <v>1242</v>
      </c>
      <c r="K82">
        <v>4.9000000000000002E-2</v>
      </c>
      <c r="L82">
        <v>0</v>
      </c>
      <c r="M82">
        <v>0</v>
      </c>
      <c r="N82">
        <v>8.5999999999999993E-2</v>
      </c>
      <c r="O82">
        <v>0</v>
      </c>
      <c r="P82">
        <v>0</v>
      </c>
      <c r="Q82">
        <v>0</v>
      </c>
      <c r="R82">
        <v>-8.0000000000000002E-3</v>
      </c>
      <c r="S82">
        <v>-2.9000000000000001E-2</v>
      </c>
      <c r="T82">
        <v>-2.9000000000000001E-2</v>
      </c>
      <c r="U82">
        <v>0</v>
      </c>
      <c r="V82">
        <v>0</v>
      </c>
      <c r="W82">
        <v>0</v>
      </c>
      <c r="X82">
        <v>0</v>
      </c>
      <c r="Y82">
        <v>0</v>
      </c>
      <c r="Z82">
        <v>-7.1999999999999995E-2</v>
      </c>
      <c r="AA82">
        <v>0</v>
      </c>
      <c r="AB82">
        <v>-7.1999999999999995E-2</v>
      </c>
      <c r="AC82">
        <v>0</v>
      </c>
      <c r="AD82">
        <v>2.3E-5</v>
      </c>
      <c r="AE82">
        <v>0</v>
      </c>
      <c r="AF82" s="5">
        <v>2.3E-5</v>
      </c>
      <c r="AG82">
        <v>4.9000000000000002E-2</v>
      </c>
      <c r="AH82">
        <v>0</v>
      </c>
      <c r="AI82">
        <v>0</v>
      </c>
      <c r="AJ82">
        <v>8.5999999999999993E-2</v>
      </c>
      <c r="AK82">
        <v>0</v>
      </c>
      <c r="AL82">
        <v>0</v>
      </c>
      <c r="AM82">
        <v>0</v>
      </c>
      <c r="AN82">
        <v>-8.0000000000000002E-3</v>
      </c>
      <c r="AO82">
        <v>-2.9000000000000001E-2</v>
      </c>
      <c r="AP82">
        <v>-2.9000000000000001E-2</v>
      </c>
      <c r="AQ82">
        <v>0</v>
      </c>
      <c r="AR82">
        <v>0</v>
      </c>
      <c r="AS82">
        <v>0</v>
      </c>
      <c r="AT82">
        <v>0</v>
      </c>
      <c r="AU82">
        <v>0</v>
      </c>
      <c r="AV82">
        <v>-7.1999999999999995E-2</v>
      </c>
      <c r="AW82">
        <v>0</v>
      </c>
      <c r="AX82">
        <v>-7.1999999999999995E-2</v>
      </c>
      <c r="AY82">
        <v>0</v>
      </c>
      <c r="AZ82">
        <v>2.3E-5</v>
      </c>
      <c r="BA82">
        <v>0</v>
      </c>
      <c r="BB82" s="5">
        <v>2.3E-5</v>
      </c>
      <c r="BC82" t="s">
        <v>95</v>
      </c>
      <c r="BD82" t="s">
        <v>2</v>
      </c>
      <c r="BE82" t="str">
        <f t="shared" si="1"/>
        <v>AnyDMoMH15CZ04rNCGF</v>
      </c>
    </row>
    <row r="83" spans="1:57" x14ac:dyDescent="0.25">
      <c r="A83" s="4">
        <v>43025.429829189816</v>
      </c>
      <c r="B83" t="s">
        <v>89</v>
      </c>
      <c r="C83" t="s">
        <v>90</v>
      </c>
      <c r="D83" t="s">
        <v>91</v>
      </c>
      <c r="E83" t="s">
        <v>101</v>
      </c>
      <c r="F83" t="s">
        <v>96</v>
      </c>
      <c r="G83">
        <v>-1</v>
      </c>
      <c r="H83" t="s">
        <v>94</v>
      </c>
      <c r="I83">
        <v>173.92</v>
      </c>
      <c r="J83">
        <v>1242</v>
      </c>
      <c r="K83">
        <v>1.23</v>
      </c>
      <c r="L83">
        <v>0</v>
      </c>
      <c r="M83">
        <v>0</v>
      </c>
      <c r="N83">
        <v>5.7000000000000002E-2</v>
      </c>
      <c r="O83">
        <v>-0.501</v>
      </c>
      <c r="P83">
        <v>1.59</v>
      </c>
      <c r="Q83">
        <v>0</v>
      </c>
      <c r="R83">
        <v>0</v>
      </c>
      <c r="S83">
        <v>0.125</v>
      </c>
      <c r="T83">
        <v>-7.1999999999999995E-2</v>
      </c>
      <c r="U83">
        <v>0.19700000000000001</v>
      </c>
      <c r="V83">
        <v>0</v>
      </c>
      <c r="W83">
        <v>-4.1000000000000002E-2</v>
      </c>
      <c r="X83">
        <v>0</v>
      </c>
      <c r="Y83">
        <v>0</v>
      </c>
      <c r="Z83">
        <v>0</v>
      </c>
      <c r="AA83">
        <v>0</v>
      </c>
      <c r="AB83">
        <v>0</v>
      </c>
      <c r="AC83">
        <v>0</v>
      </c>
      <c r="AD83">
        <v>3.3600000000000001E-3</v>
      </c>
      <c r="AE83">
        <v>0</v>
      </c>
      <c r="AF83" s="5">
        <v>0</v>
      </c>
      <c r="AG83">
        <v>1.23</v>
      </c>
      <c r="AH83">
        <v>0</v>
      </c>
      <c r="AI83">
        <v>0</v>
      </c>
      <c r="AJ83">
        <v>5.7000000000000002E-2</v>
      </c>
      <c r="AK83">
        <v>-0.501</v>
      </c>
      <c r="AL83">
        <v>1.59</v>
      </c>
      <c r="AM83">
        <v>0</v>
      </c>
      <c r="AN83">
        <v>0</v>
      </c>
      <c r="AO83">
        <v>0.125</v>
      </c>
      <c r="AP83">
        <v>-7.1999999999999995E-2</v>
      </c>
      <c r="AQ83">
        <v>0.19700000000000001</v>
      </c>
      <c r="AR83">
        <v>0</v>
      </c>
      <c r="AS83">
        <v>-4.1000000000000002E-2</v>
      </c>
      <c r="AT83">
        <v>0</v>
      </c>
      <c r="AU83">
        <v>0</v>
      </c>
      <c r="AV83">
        <v>0</v>
      </c>
      <c r="AW83">
        <v>0</v>
      </c>
      <c r="AX83">
        <v>0</v>
      </c>
      <c r="AY83">
        <v>0</v>
      </c>
      <c r="AZ83">
        <v>3.3600000000000001E-3</v>
      </c>
      <c r="BA83">
        <v>0</v>
      </c>
      <c r="BB83" s="5">
        <v>0</v>
      </c>
      <c r="BC83" t="s">
        <v>95</v>
      </c>
      <c r="BD83" t="s">
        <v>2</v>
      </c>
      <c r="BE83" t="str">
        <f t="shared" si="1"/>
        <v>AnyDMoMH00CZ04rDXHP</v>
      </c>
    </row>
    <row r="84" spans="1:57" x14ac:dyDescent="0.25">
      <c r="A84" s="4">
        <v>43025.429829189816</v>
      </c>
      <c r="B84" t="s">
        <v>89</v>
      </c>
      <c r="C84" t="s">
        <v>90</v>
      </c>
      <c r="D84" t="s">
        <v>117</v>
      </c>
      <c r="E84" t="s">
        <v>101</v>
      </c>
      <c r="F84" t="s">
        <v>93</v>
      </c>
      <c r="G84">
        <v>-1</v>
      </c>
      <c r="H84" t="s">
        <v>94</v>
      </c>
      <c r="I84">
        <v>186.32</v>
      </c>
      <c r="J84">
        <v>1242</v>
      </c>
      <c r="K84">
        <v>3.11</v>
      </c>
      <c r="L84">
        <v>0</v>
      </c>
      <c r="M84">
        <v>0</v>
      </c>
      <c r="N84">
        <v>4.7E-2</v>
      </c>
      <c r="O84">
        <v>0</v>
      </c>
      <c r="P84">
        <v>2.61</v>
      </c>
      <c r="Q84">
        <v>0</v>
      </c>
      <c r="R84">
        <v>1.9E-2</v>
      </c>
      <c r="S84">
        <v>0.42699999999999999</v>
      </c>
      <c r="T84">
        <v>9.0999999999999998E-2</v>
      </c>
      <c r="U84">
        <v>0.33500000000000002</v>
      </c>
      <c r="V84">
        <v>0</v>
      </c>
      <c r="W84">
        <v>0</v>
      </c>
      <c r="X84">
        <v>0</v>
      </c>
      <c r="Y84">
        <v>0</v>
      </c>
      <c r="Z84">
        <v>0.13600000000000001</v>
      </c>
      <c r="AA84">
        <v>0</v>
      </c>
      <c r="AB84">
        <v>0.13600000000000001</v>
      </c>
      <c r="AC84">
        <v>0</v>
      </c>
      <c r="AD84" s="5">
        <v>4.6800000000000001E-3</v>
      </c>
      <c r="AE84">
        <v>0</v>
      </c>
      <c r="AF84" s="5">
        <v>0</v>
      </c>
      <c r="AG84">
        <v>2.25</v>
      </c>
      <c r="AH84">
        <v>0</v>
      </c>
      <c r="AI84">
        <v>0</v>
      </c>
      <c r="AJ84">
        <v>5.3999999999999999E-2</v>
      </c>
      <c r="AK84">
        <v>0</v>
      </c>
      <c r="AL84">
        <v>1.98</v>
      </c>
      <c r="AM84">
        <v>0</v>
      </c>
      <c r="AN84">
        <v>-8.0000000000000002E-3</v>
      </c>
      <c r="AO84">
        <v>0.218</v>
      </c>
      <c r="AP84">
        <v>-3.5000000000000003E-2</v>
      </c>
      <c r="AQ84">
        <v>0.254</v>
      </c>
      <c r="AR84">
        <v>0</v>
      </c>
      <c r="AS84">
        <v>0</v>
      </c>
      <c r="AT84">
        <v>0</v>
      </c>
      <c r="AU84">
        <v>0</v>
      </c>
      <c r="AV84">
        <v>-7.0000000000000007E-2</v>
      </c>
      <c r="AW84">
        <v>0</v>
      </c>
      <c r="AX84">
        <v>-7.0000000000000007E-2</v>
      </c>
      <c r="AY84">
        <v>0</v>
      </c>
      <c r="AZ84" s="5">
        <v>3.1800000000000001E-3</v>
      </c>
      <c r="BA84">
        <v>0</v>
      </c>
      <c r="BB84" s="5">
        <v>0</v>
      </c>
      <c r="BC84" t="s">
        <v>95</v>
      </c>
      <c r="BD84" t="s">
        <v>2</v>
      </c>
      <c r="BE84" t="str">
        <f t="shared" si="1"/>
        <v>AnyDMoMH85CZ04rDXGF</v>
      </c>
    </row>
    <row r="85" spans="1:57" x14ac:dyDescent="0.25">
      <c r="A85" s="4">
        <v>43025.429829189816</v>
      </c>
      <c r="B85" t="s">
        <v>89</v>
      </c>
      <c r="C85" t="s">
        <v>90</v>
      </c>
      <c r="D85" t="s">
        <v>114</v>
      </c>
      <c r="E85" t="s">
        <v>101</v>
      </c>
      <c r="F85" t="s">
        <v>98</v>
      </c>
      <c r="G85">
        <v>-1</v>
      </c>
      <c r="H85" t="s">
        <v>94</v>
      </c>
      <c r="I85">
        <v>173.92</v>
      </c>
      <c r="J85">
        <v>1242</v>
      </c>
      <c r="K85">
        <v>5.5E-2</v>
      </c>
      <c r="L85">
        <v>0</v>
      </c>
      <c r="M85">
        <v>0</v>
      </c>
      <c r="N85">
        <v>8.6999999999999994E-2</v>
      </c>
      <c r="O85">
        <v>0</v>
      </c>
      <c r="P85">
        <v>0</v>
      </c>
      <c r="Q85">
        <v>0</v>
      </c>
      <c r="R85">
        <v>-7.0000000000000001E-3</v>
      </c>
      <c r="S85">
        <v>-2.5000000000000001E-2</v>
      </c>
      <c r="T85">
        <v>-2.5000000000000001E-2</v>
      </c>
      <c r="U85">
        <v>0</v>
      </c>
      <c r="V85">
        <v>0</v>
      </c>
      <c r="W85">
        <v>0</v>
      </c>
      <c r="X85">
        <v>0</v>
      </c>
      <c r="Y85">
        <v>0</v>
      </c>
      <c r="Z85">
        <v>-6.4000000000000001E-2</v>
      </c>
      <c r="AA85">
        <v>0</v>
      </c>
      <c r="AB85">
        <v>-6.4000000000000001E-2</v>
      </c>
      <c r="AC85">
        <v>0</v>
      </c>
      <c r="AD85" s="5">
        <v>2.3E-5</v>
      </c>
      <c r="AE85">
        <v>0</v>
      </c>
      <c r="AF85" s="5">
        <v>2.3E-5</v>
      </c>
      <c r="AG85">
        <v>5.5E-2</v>
      </c>
      <c r="AH85">
        <v>0</v>
      </c>
      <c r="AI85">
        <v>0</v>
      </c>
      <c r="AJ85">
        <v>8.6999999999999994E-2</v>
      </c>
      <c r="AK85">
        <v>0</v>
      </c>
      <c r="AL85">
        <v>0</v>
      </c>
      <c r="AM85">
        <v>0</v>
      </c>
      <c r="AN85">
        <v>-7.0000000000000001E-3</v>
      </c>
      <c r="AO85">
        <v>-2.5000000000000001E-2</v>
      </c>
      <c r="AP85">
        <v>-2.5000000000000001E-2</v>
      </c>
      <c r="AQ85">
        <v>0</v>
      </c>
      <c r="AR85">
        <v>0</v>
      </c>
      <c r="AS85">
        <v>0</v>
      </c>
      <c r="AT85">
        <v>0</v>
      </c>
      <c r="AU85">
        <v>0</v>
      </c>
      <c r="AV85">
        <v>-6.4000000000000001E-2</v>
      </c>
      <c r="AW85">
        <v>0</v>
      </c>
      <c r="AX85">
        <v>-6.4000000000000001E-2</v>
      </c>
      <c r="AY85">
        <v>0</v>
      </c>
      <c r="AZ85" s="5">
        <v>2.3E-5</v>
      </c>
      <c r="BA85">
        <v>0</v>
      </c>
      <c r="BB85" s="5">
        <v>2.3E-5</v>
      </c>
      <c r="BC85" t="s">
        <v>95</v>
      </c>
      <c r="BD85" t="s">
        <v>2</v>
      </c>
      <c r="BE85" t="str">
        <f t="shared" si="1"/>
        <v>AnyDMoMH06CZ04rNCGF</v>
      </c>
    </row>
    <row r="86" spans="1:57" x14ac:dyDescent="0.25">
      <c r="A86" s="4">
        <v>43025.581013773146</v>
      </c>
      <c r="B86" t="s">
        <v>89</v>
      </c>
      <c r="C86" t="s">
        <v>90</v>
      </c>
      <c r="D86" t="s">
        <v>114</v>
      </c>
      <c r="E86" t="s">
        <v>101</v>
      </c>
      <c r="F86" t="s">
        <v>146</v>
      </c>
      <c r="G86">
        <v>-1</v>
      </c>
      <c r="H86" t="s">
        <v>94</v>
      </c>
      <c r="I86">
        <v>173.92</v>
      </c>
      <c r="J86">
        <v>1242</v>
      </c>
      <c r="K86">
        <v>1.39</v>
      </c>
      <c r="L86">
        <v>0</v>
      </c>
      <c r="M86">
        <v>0</v>
      </c>
      <c r="N86">
        <v>6.5000000000000002E-2</v>
      </c>
      <c r="O86">
        <v>-5.8999999999999997E-2</v>
      </c>
      <c r="P86">
        <v>1.23</v>
      </c>
      <c r="Q86">
        <v>0</v>
      </c>
      <c r="R86">
        <v>-5.0000000000000001E-3</v>
      </c>
      <c r="S86">
        <v>0.16900000000000001</v>
      </c>
      <c r="T86">
        <v>-3.2000000000000001E-2</v>
      </c>
      <c r="U86">
        <v>0.20100000000000001</v>
      </c>
      <c r="V86">
        <v>0</v>
      </c>
      <c r="W86">
        <v>-8.9999999999999993E-3</v>
      </c>
      <c r="X86">
        <v>0</v>
      </c>
      <c r="Y86">
        <v>0</v>
      </c>
      <c r="Z86">
        <v>-5.6000000000000001E-2</v>
      </c>
      <c r="AA86">
        <v>0</v>
      </c>
      <c r="AB86">
        <v>-5.6000000000000001E-2</v>
      </c>
      <c r="AC86">
        <v>0</v>
      </c>
      <c r="AD86">
        <v>1.8699999999999999E-3</v>
      </c>
      <c r="AE86">
        <v>0</v>
      </c>
      <c r="AF86">
        <v>6.0000000000000002E-6</v>
      </c>
      <c r="AG86">
        <v>1.39</v>
      </c>
      <c r="AH86">
        <v>0</v>
      </c>
      <c r="AI86">
        <v>0</v>
      </c>
      <c r="AJ86">
        <v>6.5000000000000002E-2</v>
      </c>
      <c r="AK86">
        <v>-5.8999999999999997E-2</v>
      </c>
      <c r="AL86">
        <v>1.23</v>
      </c>
      <c r="AM86">
        <v>0</v>
      </c>
      <c r="AN86">
        <v>-5.0000000000000001E-3</v>
      </c>
      <c r="AO86">
        <v>0.16900000000000001</v>
      </c>
      <c r="AP86">
        <v>-3.2000000000000001E-2</v>
      </c>
      <c r="AQ86">
        <v>0.20100000000000001</v>
      </c>
      <c r="AR86">
        <v>0</v>
      </c>
      <c r="AS86">
        <v>-8.9999999999999993E-3</v>
      </c>
      <c r="AT86">
        <v>0</v>
      </c>
      <c r="AU86">
        <v>0</v>
      </c>
      <c r="AV86">
        <v>-5.6000000000000001E-2</v>
      </c>
      <c r="AW86">
        <v>0</v>
      </c>
      <c r="AX86">
        <v>-5.6000000000000001E-2</v>
      </c>
      <c r="AY86">
        <v>0</v>
      </c>
      <c r="AZ86">
        <v>1.8699999999999999E-3</v>
      </c>
      <c r="BA86">
        <v>0</v>
      </c>
      <c r="BB86">
        <v>6.0000000000000002E-6</v>
      </c>
      <c r="BD86" t="s">
        <v>147</v>
      </c>
      <c r="BE86" t="str">
        <f t="shared" si="1"/>
        <v>PGEDMoMH06CZ04rWtd</v>
      </c>
    </row>
    <row r="87" spans="1:57" x14ac:dyDescent="0.25">
      <c r="A87" s="4">
        <v>43025.581013773146</v>
      </c>
      <c r="B87" t="s">
        <v>89</v>
      </c>
      <c r="C87" t="s">
        <v>90</v>
      </c>
      <c r="D87" t="s">
        <v>114</v>
      </c>
      <c r="E87" t="s">
        <v>101</v>
      </c>
      <c r="F87" t="s">
        <v>146</v>
      </c>
      <c r="G87">
        <v>-1</v>
      </c>
      <c r="H87" t="s">
        <v>94</v>
      </c>
      <c r="I87">
        <v>173.92</v>
      </c>
      <c r="J87">
        <v>1242</v>
      </c>
      <c r="K87">
        <v>1.88</v>
      </c>
      <c r="L87">
        <v>0</v>
      </c>
      <c r="M87">
        <v>0</v>
      </c>
      <c r="N87">
        <v>5.7000000000000002E-2</v>
      </c>
      <c r="O87">
        <v>-5.0999999999999997E-2</v>
      </c>
      <c r="P87">
        <v>1.66</v>
      </c>
      <c r="Q87">
        <v>0</v>
      </c>
      <c r="R87">
        <v>-5.0000000000000001E-3</v>
      </c>
      <c r="S87">
        <v>0.23499999999999999</v>
      </c>
      <c r="T87">
        <v>-3.5999999999999997E-2</v>
      </c>
      <c r="U87">
        <v>0.27100000000000002</v>
      </c>
      <c r="V87">
        <v>0</v>
      </c>
      <c r="W87">
        <v>-1.2E-2</v>
      </c>
      <c r="X87">
        <v>0</v>
      </c>
      <c r="Y87">
        <v>0</v>
      </c>
      <c r="Z87">
        <v>-5.6000000000000001E-2</v>
      </c>
      <c r="AA87">
        <v>0</v>
      </c>
      <c r="AB87">
        <v>-5.6000000000000001E-2</v>
      </c>
      <c r="AC87">
        <v>0</v>
      </c>
      <c r="AD87">
        <v>2.5100000000000001E-3</v>
      </c>
      <c r="AE87">
        <v>0</v>
      </c>
      <c r="AF87">
        <v>9.9999999999999995E-7</v>
      </c>
      <c r="AG87">
        <v>1.88</v>
      </c>
      <c r="AH87">
        <v>0</v>
      </c>
      <c r="AI87">
        <v>0</v>
      </c>
      <c r="AJ87">
        <v>5.7000000000000002E-2</v>
      </c>
      <c r="AK87">
        <v>-5.0999999999999997E-2</v>
      </c>
      <c r="AL87">
        <v>1.66</v>
      </c>
      <c r="AM87">
        <v>0</v>
      </c>
      <c r="AN87">
        <v>-5.0000000000000001E-3</v>
      </c>
      <c r="AO87">
        <v>0.23499999999999999</v>
      </c>
      <c r="AP87">
        <v>-3.5999999999999997E-2</v>
      </c>
      <c r="AQ87">
        <v>0.27100000000000002</v>
      </c>
      <c r="AR87">
        <v>0</v>
      </c>
      <c r="AS87">
        <v>-1.2E-2</v>
      </c>
      <c r="AT87">
        <v>0</v>
      </c>
      <c r="AU87">
        <v>0</v>
      </c>
      <c r="AV87">
        <v>-5.6000000000000001E-2</v>
      </c>
      <c r="AW87">
        <v>0</v>
      </c>
      <c r="AX87">
        <v>-5.6000000000000001E-2</v>
      </c>
      <c r="AY87">
        <v>0</v>
      </c>
      <c r="AZ87">
        <v>2.5100000000000001E-3</v>
      </c>
      <c r="BA87">
        <v>0</v>
      </c>
      <c r="BB87">
        <v>9.9999999999999995E-7</v>
      </c>
      <c r="BD87" t="s">
        <v>149</v>
      </c>
      <c r="BE87" t="str">
        <f t="shared" si="1"/>
        <v>SCGDMoMH06CZ04rWtd</v>
      </c>
    </row>
    <row r="88" spans="1:57" x14ac:dyDescent="0.25">
      <c r="A88" s="4">
        <v>43025.429829189816</v>
      </c>
      <c r="B88" t="s">
        <v>89</v>
      </c>
      <c r="C88" t="s">
        <v>90</v>
      </c>
      <c r="D88" t="s">
        <v>114</v>
      </c>
      <c r="E88" t="s">
        <v>101</v>
      </c>
      <c r="F88" t="s">
        <v>93</v>
      </c>
      <c r="G88">
        <v>-1</v>
      </c>
      <c r="H88" t="s">
        <v>94</v>
      </c>
      <c r="I88">
        <v>173.92</v>
      </c>
      <c r="J88">
        <v>1242</v>
      </c>
      <c r="K88">
        <v>1.95</v>
      </c>
      <c r="L88">
        <v>0</v>
      </c>
      <c r="M88">
        <v>0</v>
      </c>
      <c r="N88">
        <v>5.7000000000000002E-2</v>
      </c>
      <c r="O88">
        <v>0</v>
      </c>
      <c r="P88">
        <v>1.66</v>
      </c>
      <c r="Q88">
        <v>0</v>
      </c>
      <c r="R88">
        <v>-6.0000000000000001E-3</v>
      </c>
      <c r="S88">
        <v>0.24</v>
      </c>
      <c r="T88">
        <v>-3.2000000000000001E-2</v>
      </c>
      <c r="U88">
        <v>0.27200000000000002</v>
      </c>
      <c r="V88">
        <v>0</v>
      </c>
      <c r="W88">
        <v>0</v>
      </c>
      <c r="X88">
        <v>0</v>
      </c>
      <c r="Y88">
        <v>0</v>
      </c>
      <c r="Z88">
        <v>-6.4000000000000001E-2</v>
      </c>
      <c r="AA88">
        <v>0</v>
      </c>
      <c r="AB88">
        <v>-6.4000000000000001E-2</v>
      </c>
      <c r="AC88">
        <v>0</v>
      </c>
      <c r="AD88" s="5">
        <v>2.5100000000000001E-3</v>
      </c>
      <c r="AE88">
        <v>0</v>
      </c>
      <c r="AF88" s="5">
        <v>0</v>
      </c>
      <c r="AG88">
        <v>1.95</v>
      </c>
      <c r="AH88">
        <v>0</v>
      </c>
      <c r="AI88">
        <v>0</v>
      </c>
      <c r="AJ88">
        <v>5.7000000000000002E-2</v>
      </c>
      <c r="AK88">
        <v>0</v>
      </c>
      <c r="AL88">
        <v>1.66</v>
      </c>
      <c r="AM88">
        <v>0</v>
      </c>
      <c r="AN88">
        <v>-6.0000000000000001E-3</v>
      </c>
      <c r="AO88">
        <v>0.24</v>
      </c>
      <c r="AP88">
        <v>-3.2000000000000001E-2</v>
      </c>
      <c r="AQ88">
        <v>0.27200000000000002</v>
      </c>
      <c r="AR88">
        <v>0</v>
      </c>
      <c r="AS88">
        <v>0</v>
      </c>
      <c r="AT88">
        <v>0</v>
      </c>
      <c r="AU88">
        <v>0</v>
      </c>
      <c r="AV88">
        <v>-6.4000000000000001E-2</v>
      </c>
      <c r="AW88">
        <v>0</v>
      </c>
      <c r="AX88">
        <v>-6.4000000000000001E-2</v>
      </c>
      <c r="AY88">
        <v>0</v>
      </c>
      <c r="AZ88" s="5">
        <v>2.5100000000000001E-3</v>
      </c>
      <c r="BA88">
        <v>0</v>
      </c>
      <c r="BB88" s="5">
        <v>0</v>
      </c>
      <c r="BC88" t="s">
        <v>95</v>
      </c>
      <c r="BD88" t="s">
        <v>2</v>
      </c>
      <c r="BE88" t="str">
        <f t="shared" si="1"/>
        <v>AnyDMoMH06CZ04rDXGF</v>
      </c>
    </row>
    <row r="89" spans="1:57" x14ac:dyDescent="0.25">
      <c r="A89" s="4">
        <v>43025.581013773146</v>
      </c>
      <c r="B89" t="s">
        <v>89</v>
      </c>
      <c r="C89" t="s">
        <v>90</v>
      </c>
      <c r="D89" t="s">
        <v>91</v>
      </c>
      <c r="E89" t="s">
        <v>101</v>
      </c>
      <c r="F89" t="s">
        <v>146</v>
      </c>
      <c r="G89">
        <v>-1</v>
      </c>
      <c r="H89" t="s">
        <v>94</v>
      </c>
      <c r="I89">
        <v>173.92</v>
      </c>
      <c r="J89">
        <v>1242</v>
      </c>
      <c r="K89">
        <v>1.33</v>
      </c>
      <c r="L89">
        <v>0</v>
      </c>
      <c r="M89">
        <v>0</v>
      </c>
      <c r="N89">
        <v>6.3E-2</v>
      </c>
      <c r="O89">
        <v>-7.1999999999999995E-2</v>
      </c>
      <c r="P89">
        <v>1.24</v>
      </c>
      <c r="Q89">
        <v>0</v>
      </c>
      <c r="R89">
        <v>-7.0000000000000001E-3</v>
      </c>
      <c r="S89">
        <v>0.115</v>
      </c>
      <c r="T89">
        <v>-3.9E-2</v>
      </c>
      <c r="U89">
        <v>0.154</v>
      </c>
      <c r="V89">
        <v>0</v>
      </c>
      <c r="W89">
        <v>-4.0000000000000001E-3</v>
      </c>
      <c r="X89">
        <v>0</v>
      </c>
      <c r="Y89">
        <v>0</v>
      </c>
      <c r="Z89">
        <v>-6.7000000000000004E-2</v>
      </c>
      <c r="AA89">
        <v>0</v>
      </c>
      <c r="AB89">
        <v>-6.6000000000000003E-2</v>
      </c>
      <c r="AC89">
        <v>0</v>
      </c>
      <c r="AD89" s="5">
        <v>2.47E-3</v>
      </c>
      <c r="AE89">
        <v>0</v>
      </c>
      <c r="AF89" s="5">
        <v>6.0000000000000002E-6</v>
      </c>
      <c r="AG89">
        <v>1.33</v>
      </c>
      <c r="AH89">
        <v>0</v>
      </c>
      <c r="AI89">
        <v>0</v>
      </c>
      <c r="AJ89">
        <v>6.3E-2</v>
      </c>
      <c r="AK89">
        <v>-7.1999999999999995E-2</v>
      </c>
      <c r="AL89">
        <v>1.24</v>
      </c>
      <c r="AM89">
        <v>0</v>
      </c>
      <c r="AN89">
        <v>-7.0000000000000001E-3</v>
      </c>
      <c r="AO89">
        <v>0.115</v>
      </c>
      <c r="AP89">
        <v>-3.9E-2</v>
      </c>
      <c r="AQ89">
        <v>0.154</v>
      </c>
      <c r="AR89">
        <v>0</v>
      </c>
      <c r="AS89">
        <v>-4.0000000000000001E-3</v>
      </c>
      <c r="AT89">
        <v>0</v>
      </c>
      <c r="AU89">
        <v>0</v>
      </c>
      <c r="AV89">
        <v>-6.7000000000000004E-2</v>
      </c>
      <c r="AW89">
        <v>0</v>
      </c>
      <c r="AX89">
        <v>-6.6000000000000003E-2</v>
      </c>
      <c r="AY89">
        <v>0</v>
      </c>
      <c r="AZ89" s="5">
        <v>2.47E-3</v>
      </c>
      <c r="BA89">
        <v>0</v>
      </c>
      <c r="BB89" s="5">
        <v>6.0000000000000002E-6</v>
      </c>
      <c r="BD89" t="s">
        <v>147</v>
      </c>
      <c r="BE89" t="str">
        <f t="shared" si="1"/>
        <v>PGEDMoMH00CZ04rWtd</v>
      </c>
    </row>
    <row r="90" spans="1:57" x14ac:dyDescent="0.25">
      <c r="A90" s="4">
        <v>43025.603717511571</v>
      </c>
      <c r="B90" t="s">
        <v>89</v>
      </c>
      <c r="C90" t="s">
        <v>90</v>
      </c>
      <c r="D90" t="s">
        <v>148</v>
      </c>
      <c r="E90" t="s">
        <v>101</v>
      </c>
      <c r="F90" t="s">
        <v>146</v>
      </c>
      <c r="G90">
        <v>-1</v>
      </c>
      <c r="H90" t="s">
        <v>94</v>
      </c>
      <c r="I90">
        <v>185.34</v>
      </c>
      <c r="J90">
        <v>1217.3</v>
      </c>
      <c r="K90">
        <v>2.06</v>
      </c>
      <c r="L90">
        <v>0</v>
      </c>
      <c r="M90">
        <v>0</v>
      </c>
      <c r="N90">
        <v>0.06</v>
      </c>
      <c r="O90">
        <v>6.9000000000000006E-2</v>
      </c>
      <c r="P90">
        <v>1.65</v>
      </c>
      <c r="Q90">
        <v>0</v>
      </c>
      <c r="R90">
        <v>7.0000000000000001E-3</v>
      </c>
      <c r="S90">
        <v>0.25</v>
      </c>
      <c r="T90">
        <v>3.5000000000000003E-2</v>
      </c>
      <c r="U90">
        <v>0.214</v>
      </c>
      <c r="V90">
        <v>0</v>
      </c>
      <c r="W90">
        <v>2.1999999999999999E-2</v>
      </c>
      <c r="X90">
        <v>0</v>
      </c>
      <c r="Y90">
        <v>0</v>
      </c>
      <c r="Z90">
        <v>4.4999999999999998E-2</v>
      </c>
      <c r="AA90">
        <v>0</v>
      </c>
      <c r="AB90">
        <v>4.4999999999999998E-2</v>
      </c>
      <c r="AC90">
        <v>0</v>
      </c>
      <c r="AD90">
        <v>3.2100000000000002E-3</v>
      </c>
      <c r="AE90">
        <v>0</v>
      </c>
      <c r="AF90" s="5">
        <v>6.9999999999999999E-6</v>
      </c>
      <c r="AG90">
        <v>1.5</v>
      </c>
      <c r="AH90">
        <v>0</v>
      </c>
      <c r="AI90">
        <v>0</v>
      </c>
      <c r="AJ90">
        <v>6.8000000000000005E-2</v>
      </c>
      <c r="AK90">
        <v>-5.8999999999999997E-2</v>
      </c>
      <c r="AL90">
        <v>1.35</v>
      </c>
      <c r="AM90">
        <v>0</v>
      </c>
      <c r="AN90">
        <v>-6.0000000000000001E-3</v>
      </c>
      <c r="AO90">
        <v>0.14499999999999999</v>
      </c>
      <c r="AP90">
        <v>-3.1E-2</v>
      </c>
      <c r="AQ90">
        <v>0.17599999999999999</v>
      </c>
      <c r="AR90">
        <v>0</v>
      </c>
      <c r="AS90">
        <v>-6.0000000000000001E-3</v>
      </c>
      <c r="AT90">
        <v>0</v>
      </c>
      <c r="AU90">
        <v>0</v>
      </c>
      <c r="AV90">
        <v>-5.3999999999999999E-2</v>
      </c>
      <c r="AW90">
        <v>0</v>
      </c>
      <c r="AX90">
        <v>-5.3999999999999999E-2</v>
      </c>
      <c r="AY90">
        <v>0</v>
      </c>
      <c r="AZ90">
        <v>2.4099999999999998E-3</v>
      </c>
      <c r="BA90">
        <v>0</v>
      </c>
      <c r="BB90" s="5">
        <v>6.0000000000000002E-6</v>
      </c>
      <c r="BD90" t="s">
        <v>147</v>
      </c>
      <c r="BE90" t="str">
        <f t="shared" si="1"/>
        <v>PGEDMoExCZ04rWtd</v>
      </c>
    </row>
    <row r="91" spans="1:57" x14ac:dyDescent="0.25">
      <c r="A91" s="4">
        <v>43025.429829189816</v>
      </c>
      <c r="B91" t="s">
        <v>89</v>
      </c>
      <c r="C91" t="s">
        <v>90</v>
      </c>
      <c r="D91" t="s">
        <v>114</v>
      </c>
      <c r="E91" t="s">
        <v>101</v>
      </c>
      <c r="F91" t="s">
        <v>97</v>
      </c>
      <c r="G91">
        <v>-1</v>
      </c>
      <c r="H91" t="s">
        <v>94</v>
      </c>
      <c r="I91">
        <v>173.92</v>
      </c>
      <c r="J91">
        <v>1242</v>
      </c>
      <c r="K91">
        <v>-0.57899999999999996</v>
      </c>
      <c r="L91">
        <v>0</v>
      </c>
      <c r="M91">
        <v>0</v>
      </c>
      <c r="N91">
        <v>8.8999999999999996E-2</v>
      </c>
      <c r="O91">
        <v>-0.66800000000000004</v>
      </c>
      <c r="P91">
        <v>0</v>
      </c>
      <c r="Q91">
        <v>0</v>
      </c>
      <c r="R91">
        <v>0</v>
      </c>
      <c r="S91">
        <v>0</v>
      </c>
      <c r="T91">
        <v>0</v>
      </c>
      <c r="U91">
        <v>0</v>
      </c>
      <c r="V91">
        <v>0</v>
      </c>
      <c r="W91">
        <v>0</v>
      </c>
      <c r="X91">
        <v>0</v>
      </c>
      <c r="Y91">
        <v>0</v>
      </c>
      <c r="Z91">
        <v>0</v>
      </c>
      <c r="AA91">
        <v>0</v>
      </c>
      <c r="AB91">
        <v>0</v>
      </c>
      <c r="AC91">
        <v>0</v>
      </c>
      <c r="AD91">
        <v>2.3E-5</v>
      </c>
      <c r="AE91">
        <v>0</v>
      </c>
      <c r="AF91">
        <v>2.3E-5</v>
      </c>
      <c r="AG91">
        <v>-0.57899999999999996</v>
      </c>
      <c r="AH91">
        <v>0</v>
      </c>
      <c r="AI91">
        <v>0</v>
      </c>
      <c r="AJ91">
        <v>8.8999999999999996E-2</v>
      </c>
      <c r="AK91">
        <v>-0.66800000000000004</v>
      </c>
      <c r="AL91">
        <v>0</v>
      </c>
      <c r="AM91">
        <v>0</v>
      </c>
      <c r="AN91">
        <v>0</v>
      </c>
      <c r="AO91">
        <v>0</v>
      </c>
      <c r="AP91">
        <v>0</v>
      </c>
      <c r="AQ91">
        <v>0</v>
      </c>
      <c r="AR91">
        <v>0</v>
      </c>
      <c r="AS91">
        <v>0</v>
      </c>
      <c r="AT91">
        <v>0</v>
      </c>
      <c r="AU91">
        <v>0</v>
      </c>
      <c r="AV91">
        <v>0</v>
      </c>
      <c r="AW91">
        <v>0</v>
      </c>
      <c r="AX91">
        <v>0</v>
      </c>
      <c r="AY91">
        <v>0</v>
      </c>
      <c r="AZ91">
        <v>2.3E-5</v>
      </c>
      <c r="BA91">
        <v>0</v>
      </c>
      <c r="BB91">
        <v>2.3E-5</v>
      </c>
      <c r="BC91" t="s">
        <v>95</v>
      </c>
      <c r="BD91" t="s">
        <v>2</v>
      </c>
      <c r="BE91" t="str">
        <f t="shared" si="1"/>
        <v>AnyDMoMH06CZ04rNCEH</v>
      </c>
    </row>
    <row r="92" spans="1:57" x14ac:dyDescent="0.25">
      <c r="A92" s="4">
        <v>43025.429829189816</v>
      </c>
      <c r="B92" t="s">
        <v>89</v>
      </c>
      <c r="C92" t="s">
        <v>90</v>
      </c>
      <c r="D92" t="s">
        <v>116</v>
      </c>
      <c r="E92" t="s">
        <v>101</v>
      </c>
      <c r="F92" t="s">
        <v>96</v>
      </c>
      <c r="G92">
        <v>-1</v>
      </c>
      <c r="H92" t="s">
        <v>94</v>
      </c>
      <c r="I92">
        <v>190.96</v>
      </c>
      <c r="J92">
        <v>1196</v>
      </c>
      <c r="K92">
        <v>3.69</v>
      </c>
      <c r="L92">
        <v>0</v>
      </c>
      <c r="M92">
        <v>0</v>
      </c>
      <c r="N92">
        <v>5.6000000000000001E-2</v>
      </c>
      <c r="O92">
        <v>0.59499999999999997</v>
      </c>
      <c r="P92">
        <v>2.33</v>
      </c>
      <c r="Q92">
        <v>0</v>
      </c>
      <c r="R92">
        <v>0</v>
      </c>
      <c r="S92">
        <v>0.39300000000000002</v>
      </c>
      <c r="T92">
        <v>9.6000000000000002E-2</v>
      </c>
      <c r="U92">
        <v>0.29599999999999999</v>
      </c>
      <c r="V92">
        <v>0</v>
      </c>
      <c r="W92">
        <v>0.318</v>
      </c>
      <c r="X92">
        <v>0</v>
      </c>
      <c r="Y92">
        <v>0</v>
      </c>
      <c r="Z92">
        <v>0</v>
      </c>
      <c r="AA92">
        <v>0</v>
      </c>
      <c r="AB92">
        <v>0</v>
      </c>
      <c r="AC92">
        <v>0</v>
      </c>
      <c r="AD92" s="5">
        <v>4.9399999999999999E-3</v>
      </c>
      <c r="AE92">
        <v>0</v>
      </c>
      <c r="AF92" s="5">
        <v>0</v>
      </c>
      <c r="AG92">
        <v>1.61</v>
      </c>
      <c r="AH92">
        <v>0</v>
      </c>
      <c r="AI92">
        <v>0</v>
      </c>
      <c r="AJ92">
        <v>6.7000000000000004E-2</v>
      </c>
      <c r="AK92">
        <v>-0.34100000000000003</v>
      </c>
      <c r="AL92">
        <v>1.78</v>
      </c>
      <c r="AM92">
        <v>0</v>
      </c>
      <c r="AN92">
        <v>0</v>
      </c>
      <c r="AO92">
        <v>0.17599999999999999</v>
      </c>
      <c r="AP92">
        <v>-0.05</v>
      </c>
      <c r="AQ92">
        <v>0.22600000000000001</v>
      </c>
      <c r="AR92">
        <v>0</v>
      </c>
      <c r="AS92">
        <v>-7.0000000000000007E-2</v>
      </c>
      <c r="AT92">
        <v>0</v>
      </c>
      <c r="AU92">
        <v>0</v>
      </c>
      <c r="AV92">
        <v>0</v>
      </c>
      <c r="AW92">
        <v>0</v>
      </c>
      <c r="AX92">
        <v>0</v>
      </c>
      <c r="AY92">
        <v>0</v>
      </c>
      <c r="AZ92" s="5">
        <v>3.4199999999999999E-3</v>
      </c>
      <c r="BA92">
        <v>0</v>
      </c>
      <c r="BB92" s="5">
        <v>0</v>
      </c>
      <c r="BC92" t="s">
        <v>95</v>
      </c>
      <c r="BD92" t="s">
        <v>2</v>
      </c>
      <c r="BE92" t="str">
        <f t="shared" si="1"/>
        <v>AnyDMoMH72CZ04rDXHP</v>
      </c>
    </row>
    <row r="93" spans="1:57" x14ac:dyDescent="0.25">
      <c r="A93" s="4">
        <v>43025.429829189816</v>
      </c>
      <c r="B93" t="s">
        <v>89</v>
      </c>
      <c r="C93" t="s">
        <v>90</v>
      </c>
      <c r="D93" t="s">
        <v>91</v>
      </c>
      <c r="E93" t="s">
        <v>101</v>
      </c>
      <c r="F93" t="s">
        <v>98</v>
      </c>
      <c r="G93">
        <v>-1</v>
      </c>
      <c r="H93" t="s">
        <v>94</v>
      </c>
      <c r="I93">
        <v>173.92</v>
      </c>
      <c r="J93">
        <v>1242</v>
      </c>
      <c r="K93">
        <v>4.2000000000000003E-2</v>
      </c>
      <c r="L93">
        <v>0</v>
      </c>
      <c r="M93">
        <v>0</v>
      </c>
      <c r="N93">
        <v>0.08</v>
      </c>
      <c r="O93">
        <v>0</v>
      </c>
      <c r="P93">
        <v>0</v>
      </c>
      <c r="Q93">
        <v>0</v>
      </c>
      <c r="R93">
        <v>-8.0000000000000002E-3</v>
      </c>
      <c r="S93">
        <v>-0.03</v>
      </c>
      <c r="T93">
        <v>-0.03</v>
      </c>
      <c r="U93">
        <v>0</v>
      </c>
      <c r="V93">
        <v>0</v>
      </c>
      <c r="W93">
        <v>0</v>
      </c>
      <c r="X93">
        <v>0</v>
      </c>
      <c r="Y93">
        <v>0</v>
      </c>
      <c r="Z93">
        <v>-7.5999999999999998E-2</v>
      </c>
      <c r="AA93">
        <v>0</v>
      </c>
      <c r="AB93">
        <v>-7.4999999999999997E-2</v>
      </c>
      <c r="AC93">
        <v>0</v>
      </c>
      <c r="AD93" s="5">
        <v>2.3E-5</v>
      </c>
      <c r="AE93">
        <v>0</v>
      </c>
      <c r="AF93" s="5">
        <v>2.3E-5</v>
      </c>
      <c r="AG93">
        <v>4.2000000000000003E-2</v>
      </c>
      <c r="AH93">
        <v>0</v>
      </c>
      <c r="AI93">
        <v>0</v>
      </c>
      <c r="AJ93">
        <v>0.08</v>
      </c>
      <c r="AK93">
        <v>0</v>
      </c>
      <c r="AL93">
        <v>0</v>
      </c>
      <c r="AM93">
        <v>0</v>
      </c>
      <c r="AN93">
        <v>-8.0000000000000002E-3</v>
      </c>
      <c r="AO93">
        <v>-0.03</v>
      </c>
      <c r="AP93">
        <v>-0.03</v>
      </c>
      <c r="AQ93">
        <v>0</v>
      </c>
      <c r="AR93">
        <v>0</v>
      </c>
      <c r="AS93">
        <v>0</v>
      </c>
      <c r="AT93">
        <v>0</v>
      </c>
      <c r="AU93">
        <v>0</v>
      </c>
      <c r="AV93">
        <v>-7.5999999999999998E-2</v>
      </c>
      <c r="AW93">
        <v>0</v>
      </c>
      <c r="AX93">
        <v>-7.4999999999999997E-2</v>
      </c>
      <c r="AY93">
        <v>0</v>
      </c>
      <c r="AZ93" s="5">
        <v>2.3E-5</v>
      </c>
      <c r="BA93">
        <v>0</v>
      </c>
      <c r="BB93" s="5">
        <v>2.3E-5</v>
      </c>
      <c r="BC93" t="s">
        <v>95</v>
      </c>
      <c r="BD93" t="s">
        <v>2</v>
      </c>
      <c r="BE93" t="str">
        <f t="shared" si="1"/>
        <v>AnyDMoMH00CZ04rNCGF</v>
      </c>
    </row>
    <row r="94" spans="1:57" x14ac:dyDescent="0.25">
      <c r="A94" s="4">
        <v>43025.581013773146</v>
      </c>
      <c r="B94" t="s">
        <v>89</v>
      </c>
      <c r="C94" t="s">
        <v>90</v>
      </c>
      <c r="D94" t="s">
        <v>91</v>
      </c>
      <c r="E94" t="s">
        <v>101</v>
      </c>
      <c r="F94" t="s">
        <v>146</v>
      </c>
      <c r="G94">
        <v>-1</v>
      </c>
      <c r="H94" t="s">
        <v>94</v>
      </c>
      <c r="I94">
        <v>173.92</v>
      </c>
      <c r="J94">
        <v>1242</v>
      </c>
      <c r="K94">
        <v>1.82</v>
      </c>
      <c r="L94">
        <v>0</v>
      </c>
      <c r="M94">
        <v>0</v>
      </c>
      <c r="N94">
        <v>5.7000000000000002E-2</v>
      </c>
      <c r="O94">
        <v>-6.3E-2</v>
      </c>
      <c r="P94">
        <v>1.67</v>
      </c>
      <c r="Q94">
        <v>0</v>
      </c>
      <c r="R94">
        <v>-7.0000000000000001E-3</v>
      </c>
      <c r="S94">
        <v>0.16400000000000001</v>
      </c>
      <c r="T94">
        <v>-4.3999999999999997E-2</v>
      </c>
      <c r="U94">
        <v>0.20699999999999999</v>
      </c>
      <c r="V94">
        <v>0</v>
      </c>
      <c r="W94">
        <v>-5.0000000000000001E-3</v>
      </c>
      <c r="X94">
        <v>0</v>
      </c>
      <c r="Y94">
        <v>0</v>
      </c>
      <c r="Z94">
        <v>-6.6000000000000003E-2</v>
      </c>
      <c r="AA94">
        <v>0</v>
      </c>
      <c r="AB94">
        <v>-6.6000000000000003E-2</v>
      </c>
      <c r="AC94">
        <v>0</v>
      </c>
      <c r="AD94">
        <v>3.3300000000000001E-3</v>
      </c>
      <c r="AE94">
        <v>0</v>
      </c>
      <c r="AF94">
        <v>0</v>
      </c>
      <c r="AG94">
        <v>1.82</v>
      </c>
      <c r="AH94">
        <v>0</v>
      </c>
      <c r="AI94">
        <v>0</v>
      </c>
      <c r="AJ94">
        <v>5.7000000000000002E-2</v>
      </c>
      <c r="AK94">
        <v>-6.3E-2</v>
      </c>
      <c r="AL94">
        <v>1.67</v>
      </c>
      <c r="AM94">
        <v>0</v>
      </c>
      <c r="AN94">
        <v>-7.0000000000000001E-3</v>
      </c>
      <c r="AO94">
        <v>0.16400000000000001</v>
      </c>
      <c r="AP94">
        <v>-4.3999999999999997E-2</v>
      </c>
      <c r="AQ94">
        <v>0.20699999999999999</v>
      </c>
      <c r="AR94">
        <v>0</v>
      </c>
      <c r="AS94">
        <v>-5.0000000000000001E-3</v>
      </c>
      <c r="AT94">
        <v>0</v>
      </c>
      <c r="AU94">
        <v>0</v>
      </c>
      <c r="AV94">
        <v>-6.6000000000000003E-2</v>
      </c>
      <c r="AW94">
        <v>0</v>
      </c>
      <c r="AX94">
        <v>-6.6000000000000003E-2</v>
      </c>
      <c r="AY94">
        <v>0</v>
      </c>
      <c r="AZ94">
        <v>3.3300000000000001E-3</v>
      </c>
      <c r="BA94">
        <v>0</v>
      </c>
      <c r="BB94">
        <v>0</v>
      </c>
      <c r="BD94" t="s">
        <v>149</v>
      </c>
      <c r="BE94" t="str">
        <f t="shared" si="1"/>
        <v>SCGDMoMH00CZ04rWtd</v>
      </c>
    </row>
    <row r="95" spans="1:57" x14ac:dyDescent="0.25">
      <c r="A95" s="4">
        <v>43025.429829189816</v>
      </c>
      <c r="B95" t="s">
        <v>89</v>
      </c>
      <c r="C95" t="s">
        <v>90</v>
      </c>
      <c r="D95" t="s">
        <v>115</v>
      </c>
      <c r="E95" t="s">
        <v>101</v>
      </c>
      <c r="F95" t="s">
        <v>97</v>
      </c>
      <c r="G95">
        <v>-1</v>
      </c>
      <c r="H95" t="s">
        <v>94</v>
      </c>
      <c r="I95">
        <v>173.92</v>
      </c>
      <c r="J95">
        <v>1242</v>
      </c>
      <c r="K95">
        <v>-0.72599999999999998</v>
      </c>
      <c r="L95">
        <v>0</v>
      </c>
      <c r="M95">
        <v>0</v>
      </c>
      <c r="N95">
        <v>8.6999999999999994E-2</v>
      </c>
      <c r="O95">
        <v>-0.81200000000000006</v>
      </c>
      <c r="P95">
        <v>0</v>
      </c>
      <c r="Q95">
        <v>0</v>
      </c>
      <c r="R95">
        <v>0</v>
      </c>
      <c r="S95">
        <v>0</v>
      </c>
      <c r="T95">
        <v>0</v>
      </c>
      <c r="U95">
        <v>0</v>
      </c>
      <c r="V95">
        <v>0</v>
      </c>
      <c r="W95">
        <v>0</v>
      </c>
      <c r="X95">
        <v>0</v>
      </c>
      <c r="Y95">
        <v>0</v>
      </c>
      <c r="Z95">
        <v>0</v>
      </c>
      <c r="AA95">
        <v>0</v>
      </c>
      <c r="AB95">
        <v>0</v>
      </c>
      <c r="AC95">
        <v>0</v>
      </c>
      <c r="AD95">
        <v>2.3E-5</v>
      </c>
      <c r="AE95">
        <v>0</v>
      </c>
      <c r="AF95" s="5">
        <v>2.3E-5</v>
      </c>
      <c r="AG95">
        <v>-0.72599999999999998</v>
      </c>
      <c r="AH95">
        <v>0</v>
      </c>
      <c r="AI95">
        <v>0</v>
      </c>
      <c r="AJ95">
        <v>8.6999999999999994E-2</v>
      </c>
      <c r="AK95">
        <v>-0.81200000000000006</v>
      </c>
      <c r="AL95">
        <v>0</v>
      </c>
      <c r="AM95">
        <v>0</v>
      </c>
      <c r="AN95">
        <v>0</v>
      </c>
      <c r="AO95">
        <v>0</v>
      </c>
      <c r="AP95">
        <v>0</v>
      </c>
      <c r="AQ95">
        <v>0</v>
      </c>
      <c r="AR95">
        <v>0</v>
      </c>
      <c r="AS95">
        <v>0</v>
      </c>
      <c r="AT95">
        <v>0</v>
      </c>
      <c r="AU95">
        <v>0</v>
      </c>
      <c r="AV95">
        <v>0</v>
      </c>
      <c r="AW95">
        <v>0</v>
      </c>
      <c r="AX95">
        <v>0</v>
      </c>
      <c r="AY95">
        <v>0</v>
      </c>
      <c r="AZ95">
        <v>2.3E-5</v>
      </c>
      <c r="BA95">
        <v>0</v>
      </c>
      <c r="BB95" s="5">
        <v>2.3E-5</v>
      </c>
      <c r="BC95" t="s">
        <v>95</v>
      </c>
      <c r="BD95" t="s">
        <v>2</v>
      </c>
      <c r="BE95" t="str">
        <f t="shared" si="1"/>
        <v>AnyDMoMH15CZ04rNCEH</v>
      </c>
    </row>
    <row r="96" spans="1:57" x14ac:dyDescent="0.25">
      <c r="A96" s="4">
        <v>43025.429829189816</v>
      </c>
      <c r="B96" t="s">
        <v>89</v>
      </c>
      <c r="C96" t="s">
        <v>90</v>
      </c>
      <c r="D96" t="s">
        <v>117</v>
      </c>
      <c r="E96" t="s">
        <v>101</v>
      </c>
      <c r="F96" t="s">
        <v>96</v>
      </c>
      <c r="G96">
        <v>-1</v>
      </c>
      <c r="H96" t="s">
        <v>94</v>
      </c>
      <c r="I96">
        <v>186.32</v>
      </c>
      <c r="J96">
        <v>1242</v>
      </c>
      <c r="K96">
        <v>4.4800000000000004</v>
      </c>
      <c r="L96">
        <v>0</v>
      </c>
      <c r="M96">
        <v>0</v>
      </c>
      <c r="N96">
        <v>4.9000000000000002E-2</v>
      </c>
      <c r="O96">
        <v>0.93899999999999995</v>
      </c>
      <c r="P96">
        <v>2.54</v>
      </c>
      <c r="Q96">
        <v>0</v>
      </c>
      <c r="R96">
        <v>0</v>
      </c>
      <c r="S96">
        <v>0.47</v>
      </c>
      <c r="T96">
        <v>0.14699999999999999</v>
      </c>
      <c r="U96">
        <v>0.32300000000000001</v>
      </c>
      <c r="V96">
        <v>0</v>
      </c>
      <c r="W96">
        <v>0.48899999999999999</v>
      </c>
      <c r="X96">
        <v>0</v>
      </c>
      <c r="Y96">
        <v>0</v>
      </c>
      <c r="Z96">
        <v>0</v>
      </c>
      <c r="AA96">
        <v>0</v>
      </c>
      <c r="AB96">
        <v>0</v>
      </c>
      <c r="AC96">
        <v>0</v>
      </c>
      <c r="AD96" s="5">
        <v>4.7299999999999998E-3</v>
      </c>
      <c r="AE96">
        <v>0</v>
      </c>
      <c r="AF96" s="5">
        <v>0</v>
      </c>
      <c r="AG96">
        <v>1.64</v>
      </c>
      <c r="AH96">
        <v>0</v>
      </c>
      <c r="AI96">
        <v>0</v>
      </c>
      <c r="AJ96">
        <v>5.5E-2</v>
      </c>
      <c r="AK96">
        <v>-0.44800000000000001</v>
      </c>
      <c r="AL96">
        <v>1.9</v>
      </c>
      <c r="AM96">
        <v>0</v>
      </c>
      <c r="AN96">
        <v>0</v>
      </c>
      <c r="AO96">
        <v>0.17699999999999999</v>
      </c>
      <c r="AP96">
        <v>-6.4000000000000001E-2</v>
      </c>
      <c r="AQ96">
        <v>0.24</v>
      </c>
      <c r="AR96">
        <v>0</v>
      </c>
      <c r="AS96">
        <v>-3.9E-2</v>
      </c>
      <c r="AT96">
        <v>0</v>
      </c>
      <c r="AU96">
        <v>0</v>
      </c>
      <c r="AV96">
        <v>0</v>
      </c>
      <c r="AW96">
        <v>0</v>
      </c>
      <c r="AX96">
        <v>0</v>
      </c>
      <c r="AY96">
        <v>0</v>
      </c>
      <c r="AZ96" s="5">
        <v>3.2000000000000002E-3</v>
      </c>
      <c r="BA96">
        <v>0</v>
      </c>
      <c r="BB96" s="5">
        <v>0</v>
      </c>
      <c r="BC96" t="s">
        <v>95</v>
      </c>
      <c r="BD96" t="s">
        <v>2</v>
      </c>
      <c r="BE96" t="str">
        <f t="shared" si="1"/>
        <v>AnyDMoMH85CZ04rDXHP</v>
      </c>
    </row>
    <row r="97" spans="1:57" x14ac:dyDescent="0.25">
      <c r="A97" s="4">
        <v>43025.429829189816</v>
      </c>
      <c r="B97" t="s">
        <v>89</v>
      </c>
      <c r="C97" t="s">
        <v>90</v>
      </c>
      <c r="D97" t="s">
        <v>114</v>
      </c>
      <c r="E97" t="s">
        <v>101</v>
      </c>
      <c r="F97" t="s">
        <v>96</v>
      </c>
      <c r="G97">
        <v>-1</v>
      </c>
      <c r="H97" t="s">
        <v>94</v>
      </c>
      <c r="I97">
        <v>173.92</v>
      </c>
      <c r="J97">
        <v>1242</v>
      </c>
      <c r="K97">
        <v>1.38</v>
      </c>
      <c r="L97">
        <v>0</v>
      </c>
      <c r="M97">
        <v>0</v>
      </c>
      <c r="N97">
        <v>5.8000000000000003E-2</v>
      </c>
      <c r="O97">
        <v>-0.40500000000000003</v>
      </c>
      <c r="P97">
        <v>1.62</v>
      </c>
      <c r="Q97">
        <v>0</v>
      </c>
      <c r="R97">
        <v>0</v>
      </c>
      <c r="S97">
        <v>0.20100000000000001</v>
      </c>
      <c r="T97">
        <v>-6.3E-2</v>
      </c>
      <c r="U97">
        <v>0.26400000000000001</v>
      </c>
      <c r="V97">
        <v>0</v>
      </c>
      <c r="W97">
        <v>-9.9000000000000005E-2</v>
      </c>
      <c r="X97">
        <v>0</v>
      </c>
      <c r="Y97">
        <v>0</v>
      </c>
      <c r="Z97">
        <v>0</v>
      </c>
      <c r="AA97">
        <v>0</v>
      </c>
      <c r="AB97">
        <v>0</v>
      </c>
      <c r="AC97">
        <v>0</v>
      </c>
      <c r="AD97" s="5">
        <v>2.5400000000000002E-3</v>
      </c>
      <c r="AE97">
        <v>0</v>
      </c>
      <c r="AF97" s="5">
        <v>6.0000000000000002E-6</v>
      </c>
      <c r="AG97">
        <v>1.38</v>
      </c>
      <c r="AH97">
        <v>0</v>
      </c>
      <c r="AI97">
        <v>0</v>
      </c>
      <c r="AJ97">
        <v>5.8000000000000003E-2</v>
      </c>
      <c r="AK97">
        <v>-0.40500000000000003</v>
      </c>
      <c r="AL97">
        <v>1.62</v>
      </c>
      <c r="AM97">
        <v>0</v>
      </c>
      <c r="AN97">
        <v>0</v>
      </c>
      <c r="AO97">
        <v>0.20100000000000001</v>
      </c>
      <c r="AP97">
        <v>-6.3E-2</v>
      </c>
      <c r="AQ97">
        <v>0.26400000000000001</v>
      </c>
      <c r="AR97">
        <v>0</v>
      </c>
      <c r="AS97">
        <v>-9.9000000000000005E-2</v>
      </c>
      <c r="AT97">
        <v>0</v>
      </c>
      <c r="AU97">
        <v>0</v>
      </c>
      <c r="AV97">
        <v>0</v>
      </c>
      <c r="AW97">
        <v>0</v>
      </c>
      <c r="AX97">
        <v>0</v>
      </c>
      <c r="AY97">
        <v>0</v>
      </c>
      <c r="AZ97" s="5">
        <v>2.5400000000000002E-3</v>
      </c>
      <c r="BA97">
        <v>0</v>
      </c>
      <c r="BB97" s="5">
        <v>6.0000000000000002E-6</v>
      </c>
      <c r="BC97" t="s">
        <v>95</v>
      </c>
      <c r="BD97" t="s">
        <v>2</v>
      </c>
      <c r="BE97" t="str">
        <f t="shared" si="1"/>
        <v>AnyDMoMH06CZ04rDXHP</v>
      </c>
    </row>
    <row r="98" spans="1:57" x14ac:dyDescent="0.25">
      <c r="A98" s="4">
        <v>43025.429829189816</v>
      </c>
      <c r="B98" t="s">
        <v>89</v>
      </c>
      <c r="C98" t="s">
        <v>90</v>
      </c>
      <c r="D98" t="s">
        <v>115</v>
      </c>
      <c r="E98" t="s">
        <v>101</v>
      </c>
      <c r="F98" t="s">
        <v>96</v>
      </c>
      <c r="G98">
        <v>-1</v>
      </c>
      <c r="H98" t="s">
        <v>94</v>
      </c>
      <c r="I98">
        <v>173.92</v>
      </c>
      <c r="J98">
        <v>1242</v>
      </c>
      <c r="K98">
        <v>1.32</v>
      </c>
      <c r="L98">
        <v>0</v>
      </c>
      <c r="M98">
        <v>0</v>
      </c>
      <c r="N98">
        <v>5.5E-2</v>
      </c>
      <c r="O98">
        <v>-0.42</v>
      </c>
      <c r="P98">
        <v>1.59</v>
      </c>
      <c r="Q98">
        <v>0</v>
      </c>
      <c r="R98">
        <v>0</v>
      </c>
      <c r="S98">
        <v>0.17699999999999999</v>
      </c>
      <c r="T98">
        <v>-5.7000000000000002E-2</v>
      </c>
      <c r="U98">
        <v>0.23499999999999999</v>
      </c>
      <c r="V98">
        <v>0</v>
      </c>
      <c r="W98">
        <v>-8.8999999999999996E-2</v>
      </c>
      <c r="X98">
        <v>0</v>
      </c>
      <c r="Y98">
        <v>0</v>
      </c>
      <c r="Z98">
        <v>0</v>
      </c>
      <c r="AA98">
        <v>0</v>
      </c>
      <c r="AB98">
        <v>0</v>
      </c>
      <c r="AC98">
        <v>0</v>
      </c>
      <c r="AD98">
        <v>2.3900000000000002E-3</v>
      </c>
      <c r="AE98">
        <v>0</v>
      </c>
      <c r="AF98">
        <v>0</v>
      </c>
      <c r="AG98">
        <v>1.32</v>
      </c>
      <c r="AH98">
        <v>0</v>
      </c>
      <c r="AI98">
        <v>0</v>
      </c>
      <c r="AJ98">
        <v>5.5E-2</v>
      </c>
      <c r="AK98">
        <v>-0.42</v>
      </c>
      <c r="AL98">
        <v>1.59</v>
      </c>
      <c r="AM98">
        <v>0</v>
      </c>
      <c r="AN98">
        <v>0</v>
      </c>
      <c r="AO98">
        <v>0.17699999999999999</v>
      </c>
      <c r="AP98">
        <v>-5.7000000000000002E-2</v>
      </c>
      <c r="AQ98">
        <v>0.23499999999999999</v>
      </c>
      <c r="AR98">
        <v>0</v>
      </c>
      <c r="AS98">
        <v>-8.8999999999999996E-2</v>
      </c>
      <c r="AT98">
        <v>0</v>
      </c>
      <c r="AU98">
        <v>0</v>
      </c>
      <c r="AV98">
        <v>0</v>
      </c>
      <c r="AW98">
        <v>0</v>
      </c>
      <c r="AX98">
        <v>0</v>
      </c>
      <c r="AY98">
        <v>0</v>
      </c>
      <c r="AZ98">
        <v>2.3900000000000002E-3</v>
      </c>
      <c r="BA98">
        <v>0</v>
      </c>
      <c r="BB98">
        <v>0</v>
      </c>
      <c r="BC98" t="s">
        <v>95</v>
      </c>
      <c r="BD98" t="s">
        <v>2</v>
      </c>
      <c r="BE98" t="str">
        <f t="shared" si="1"/>
        <v>AnyDMoMH15CZ04rDXHP</v>
      </c>
    </row>
    <row r="99" spans="1:57" x14ac:dyDescent="0.25">
      <c r="A99" s="4">
        <v>43025.429829189816</v>
      </c>
      <c r="B99" t="s">
        <v>89</v>
      </c>
      <c r="C99" t="s">
        <v>90</v>
      </c>
      <c r="D99" t="s">
        <v>91</v>
      </c>
      <c r="E99" t="s">
        <v>101</v>
      </c>
      <c r="F99" t="s">
        <v>93</v>
      </c>
      <c r="G99">
        <v>-1</v>
      </c>
      <c r="H99" t="s">
        <v>94</v>
      </c>
      <c r="I99">
        <v>173.92</v>
      </c>
      <c r="J99">
        <v>1242</v>
      </c>
      <c r="K99">
        <v>1.9</v>
      </c>
      <c r="L99">
        <v>0</v>
      </c>
      <c r="M99">
        <v>0</v>
      </c>
      <c r="N99">
        <v>5.7000000000000002E-2</v>
      </c>
      <c r="O99">
        <v>0</v>
      </c>
      <c r="P99">
        <v>1.68</v>
      </c>
      <c r="Q99">
        <v>0</v>
      </c>
      <c r="R99">
        <v>-8.0000000000000002E-3</v>
      </c>
      <c r="S99">
        <v>0.17</v>
      </c>
      <c r="T99">
        <v>-0.04</v>
      </c>
      <c r="U99">
        <v>0.20899999999999999</v>
      </c>
      <c r="V99">
        <v>0</v>
      </c>
      <c r="W99">
        <v>0</v>
      </c>
      <c r="X99">
        <v>0</v>
      </c>
      <c r="Y99">
        <v>0</v>
      </c>
      <c r="Z99">
        <v>-7.5999999999999998E-2</v>
      </c>
      <c r="AA99">
        <v>0</v>
      </c>
      <c r="AB99">
        <v>-7.5999999999999998E-2</v>
      </c>
      <c r="AC99">
        <v>0</v>
      </c>
      <c r="AD99">
        <v>3.32E-3</v>
      </c>
      <c r="AE99">
        <v>0</v>
      </c>
      <c r="AF99">
        <v>0</v>
      </c>
      <c r="AG99">
        <v>1.9</v>
      </c>
      <c r="AH99">
        <v>0</v>
      </c>
      <c r="AI99">
        <v>0</v>
      </c>
      <c r="AJ99">
        <v>5.7000000000000002E-2</v>
      </c>
      <c r="AK99">
        <v>0</v>
      </c>
      <c r="AL99">
        <v>1.68</v>
      </c>
      <c r="AM99">
        <v>0</v>
      </c>
      <c r="AN99">
        <v>-8.0000000000000002E-3</v>
      </c>
      <c r="AO99">
        <v>0.17</v>
      </c>
      <c r="AP99">
        <v>-0.04</v>
      </c>
      <c r="AQ99">
        <v>0.20899999999999999</v>
      </c>
      <c r="AR99">
        <v>0</v>
      </c>
      <c r="AS99">
        <v>0</v>
      </c>
      <c r="AT99">
        <v>0</v>
      </c>
      <c r="AU99">
        <v>0</v>
      </c>
      <c r="AV99">
        <v>-7.5999999999999998E-2</v>
      </c>
      <c r="AW99">
        <v>0</v>
      </c>
      <c r="AX99">
        <v>-7.5999999999999998E-2</v>
      </c>
      <c r="AY99">
        <v>0</v>
      </c>
      <c r="AZ99">
        <v>3.32E-3</v>
      </c>
      <c r="BA99">
        <v>0</v>
      </c>
      <c r="BB99">
        <v>0</v>
      </c>
      <c r="BC99" t="s">
        <v>95</v>
      </c>
      <c r="BD99" t="s">
        <v>2</v>
      </c>
      <c r="BE99" t="str">
        <f t="shared" si="1"/>
        <v>AnyDMoMH00CZ04rDXGF</v>
      </c>
    </row>
    <row r="100" spans="1:57" x14ac:dyDescent="0.25">
      <c r="A100" s="4">
        <v>43025.429829189816</v>
      </c>
      <c r="B100" t="s">
        <v>89</v>
      </c>
      <c r="C100" t="s">
        <v>90</v>
      </c>
      <c r="D100" t="s">
        <v>91</v>
      </c>
      <c r="E100" t="s">
        <v>101</v>
      </c>
      <c r="F100" t="s">
        <v>97</v>
      </c>
      <c r="G100">
        <v>-1</v>
      </c>
      <c r="H100" t="s">
        <v>94</v>
      </c>
      <c r="I100">
        <v>173.92</v>
      </c>
      <c r="J100">
        <v>1242</v>
      </c>
      <c r="K100">
        <v>-0.70899999999999996</v>
      </c>
      <c r="L100">
        <v>0</v>
      </c>
      <c r="M100">
        <v>0</v>
      </c>
      <c r="N100">
        <v>8.2000000000000003E-2</v>
      </c>
      <c r="O100">
        <v>-0.79100000000000004</v>
      </c>
      <c r="P100">
        <v>0</v>
      </c>
      <c r="Q100">
        <v>0</v>
      </c>
      <c r="R100">
        <v>0</v>
      </c>
      <c r="S100">
        <v>0</v>
      </c>
      <c r="T100">
        <v>0</v>
      </c>
      <c r="U100">
        <v>0</v>
      </c>
      <c r="V100">
        <v>0</v>
      </c>
      <c r="W100">
        <v>0</v>
      </c>
      <c r="X100">
        <v>0</v>
      </c>
      <c r="Y100">
        <v>0</v>
      </c>
      <c r="Z100">
        <v>0</v>
      </c>
      <c r="AA100">
        <v>0</v>
      </c>
      <c r="AB100">
        <v>0</v>
      </c>
      <c r="AC100">
        <v>0</v>
      </c>
      <c r="AD100" s="5">
        <v>2.3E-5</v>
      </c>
      <c r="AE100">
        <v>0</v>
      </c>
      <c r="AF100" s="5">
        <v>2.3E-5</v>
      </c>
      <c r="AG100">
        <v>-0.70899999999999996</v>
      </c>
      <c r="AH100">
        <v>0</v>
      </c>
      <c r="AI100">
        <v>0</v>
      </c>
      <c r="AJ100">
        <v>8.2000000000000003E-2</v>
      </c>
      <c r="AK100">
        <v>-0.79100000000000004</v>
      </c>
      <c r="AL100">
        <v>0</v>
      </c>
      <c r="AM100">
        <v>0</v>
      </c>
      <c r="AN100">
        <v>0</v>
      </c>
      <c r="AO100">
        <v>0</v>
      </c>
      <c r="AP100">
        <v>0</v>
      </c>
      <c r="AQ100">
        <v>0</v>
      </c>
      <c r="AR100">
        <v>0</v>
      </c>
      <c r="AS100">
        <v>0</v>
      </c>
      <c r="AT100">
        <v>0</v>
      </c>
      <c r="AU100">
        <v>0</v>
      </c>
      <c r="AV100">
        <v>0</v>
      </c>
      <c r="AW100">
        <v>0</v>
      </c>
      <c r="AX100">
        <v>0</v>
      </c>
      <c r="AY100">
        <v>0</v>
      </c>
      <c r="AZ100" s="5">
        <v>2.3E-5</v>
      </c>
      <c r="BA100">
        <v>0</v>
      </c>
      <c r="BB100" s="5">
        <v>2.3E-5</v>
      </c>
      <c r="BC100" t="s">
        <v>95</v>
      </c>
      <c r="BD100" t="s">
        <v>2</v>
      </c>
      <c r="BE100" t="str">
        <f t="shared" si="1"/>
        <v>AnyDMoMH00CZ04rNCEH</v>
      </c>
    </row>
    <row r="101" spans="1:57" x14ac:dyDescent="0.25">
      <c r="A101" s="4">
        <v>43025.581013773146</v>
      </c>
      <c r="B101" t="s">
        <v>89</v>
      </c>
      <c r="C101" t="s">
        <v>90</v>
      </c>
      <c r="D101" t="s">
        <v>117</v>
      </c>
      <c r="E101" t="s">
        <v>101</v>
      </c>
      <c r="F101" t="s">
        <v>146</v>
      </c>
      <c r="G101">
        <v>-1</v>
      </c>
      <c r="H101" t="s">
        <v>94</v>
      </c>
      <c r="I101">
        <v>186.32</v>
      </c>
      <c r="J101">
        <v>1242</v>
      </c>
      <c r="K101">
        <v>3.28</v>
      </c>
      <c r="L101">
        <v>0</v>
      </c>
      <c r="M101">
        <v>0</v>
      </c>
      <c r="N101">
        <v>4.7E-2</v>
      </c>
      <c r="O101">
        <v>0.11700000000000001</v>
      </c>
      <c r="P101">
        <v>2.6</v>
      </c>
      <c r="Q101">
        <v>0</v>
      </c>
      <c r="R101">
        <v>1.7000000000000001E-2</v>
      </c>
      <c r="S101">
        <v>0.432</v>
      </c>
      <c r="T101">
        <v>9.8000000000000004E-2</v>
      </c>
      <c r="U101">
        <v>0.33300000000000002</v>
      </c>
      <c r="V101">
        <v>0</v>
      </c>
      <c r="W101">
        <v>6.0999999999999999E-2</v>
      </c>
      <c r="X101">
        <v>0</v>
      </c>
      <c r="Y101">
        <v>0</v>
      </c>
      <c r="Z101">
        <v>0.11899999999999999</v>
      </c>
      <c r="AA101">
        <v>0</v>
      </c>
      <c r="AB101">
        <v>0.11899999999999999</v>
      </c>
      <c r="AC101">
        <v>0</v>
      </c>
      <c r="AD101" s="5">
        <v>4.6899999999999997E-3</v>
      </c>
      <c r="AE101">
        <v>0</v>
      </c>
      <c r="AF101" s="5">
        <v>0</v>
      </c>
      <c r="AG101">
        <v>2.17</v>
      </c>
      <c r="AH101">
        <v>0</v>
      </c>
      <c r="AI101">
        <v>0</v>
      </c>
      <c r="AJ101">
        <v>5.3999999999999999E-2</v>
      </c>
      <c r="AK101">
        <v>-5.6000000000000001E-2</v>
      </c>
      <c r="AL101">
        <v>1.97</v>
      </c>
      <c r="AM101">
        <v>0</v>
      </c>
      <c r="AN101">
        <v>-7.0000000000000001E-3</v>
      </c>
      <c r="AO101">
        <v>0.21299999999999999</v>
      </c>
      <c r="AP101">
        <v>-3.9E-2</v>
      </c>
      <c r="AQ101">
        <v>0.252</v>
      </c>
      <c r="AR101">
        <v>0</v>
      </c>
      <c r="AS101">
        <v>-5.0000000000000001E-3</v>
      </c>
      <c r="AT101">
        <v>0</v>
      </c>
      <c r="AU101">
        <v>0</v>
      </c>
      <c r="AV101">
        <v>-6.0999999999999999E-2</v>
      </c>
      <c r="AW101">
        <v>0</v>
      </c>
      <c r="AX101">
        <v>-6.0999999999999999E-2</v>
      </c>
      <c r="AY101">
        <v>0</v>
      </c>
      <c r="AZ101" s="5">
        <v>3.1800000000000001E-3</v>
      </c>
      <c r="BA101">
        <v>0</v>
      </c>
      <c r="BB101" s="5">
        <v>0</v>
      </c>
      <c r="BD101" t="s">
        <v>149</v>
      </c>
      <c r="BE101" t="str">
        <f t="shared" si="1"/>
        <v>SCGDMoMH85CZ04rWtd</v>
      </c>
    </row>
    <row r="102" spans="1:57" x14ac:dyDescent="0.25">
      <c r="A102" s="4">
        <v>43025.429829189816</v>
      </c>
      <c r="B102" t="s">
        <v>89</v>
      </c>
      <c r="C102" t="s">
        <v>90</v>
      </c>
      <c r="D102" t="s">
        <v>117</v>
      </c>
      <c r="E102" t="s">
        <v>101</v>
      </c>
      <c r="F102" t="s">
        <v>98</v>
      </c>
      <c r="G102">
        <v>-1</v>
      </c>
      <c r="H102" t="s">
        <v>94</v>
      </c>
      <c r="I102">
        <v>186.32</v>
      </c>
      <c r="J102">
        <v>1242</v>
      </c>
      <c r="K102">
        <v>0.16200000000000001</v>
      </c>
      <c r="L102">
        <v>0</v>
      </c>
      <c r="M102">
        <v>0</v>
      </c>
      <c r="N102">
        <v>7.6999999999999999E-2</v>
      </c>
      <c r="O102">
        <v>0</v>
      </c>
      <c r="P102">
        <v>0</v>
      </c>
      <c r="Q102">
        <v>0</v>
      </c>
      <c r="R102">
        <v>1.7999999999999999E-2</v>
      </c>
      <c r="S102">
        <v>6.7000000000000004E-2</v>
      </c>
      <c r="T102">
        <v>6.7000000000000004E-2</v>
      </c>
      <c r="U102">
        <v>0</v>
      </c>
      <c r="V102">
        <v>0</v>
      </c>
      <c r="W102">
        <v>0</v>
      </c>
      <c r="X102">
        <v>0</v>
      </c>
      <c r="Y102">
        <v>0</v>
      </c>
      <c r="Z102">
        <v>0.13300000000000001</v>
      </c>
      <c r="AA102">
        <v>0</v>
      </c>
      <c r="AB102">
        <v>0.13300000000000001</v>
      </c>
      <c r="AC102">
        <v>0</v>
      </c>
      <c r="AD102">
        <v>2.6999999999999999E-5</v>
      </c>
      <c r="AE102">
        <v>0</v>
      </c>
      <c r="AF102" s="5">
        <v>2.6999999999999999E-5</v>
      </c>
      <c r="AG102">
        <v>4.5999999999999999E-2</v>
      </c>
      <c r="AH102">
        <v>0</v>
      </c>
      <c r="AI102">
        <v>0</v>
      </c>
      <c r="AJ102">
        <v>8.1000000000000003E-2</v>
      </c>
      <c r="AK102">
        <v>0</v>
      </c>
      <c r="AL102">
        <v>0</v>
      </c>
      <c r="AM102">
        <v>0</v>
      </c>
      <c r="AN102">
        <v>-7.0000000000000001E-3</v>
      </c>
      <c r="AO102">
        <v>-2.7E-2</v>
      </c>
      <c r="AP102">
        <v>-2.7E-2</v>
      </c>
      <c r="AQ102">
        <v>0</v>
      </c>
      <c r="AR102">
        <v>0</v>
      </c>
      <c r="AS102">
        <v>0</v>
      </c>
      <c r="AT102">
        <v>0</v>
      </c>
      <c r="AU102">
        <v>0</v>
      </c>
      <c r="AV102">
        <v>-7.0000000000000007E-2</v>
      </c>
      <c r="AW102">
        <v>0</v>
      </c>
      <c r="AX102">
        <v>-7.0000000000000007E-2</v>
      </c>
      <c r="AY102">
        <v>0</v>
      </c>
      <c r="AZ102">
        <v>2.0999999999999999E-5</v>
      </c>
      <c r="BA102">
        <v>0</v>
      </c>
      <c r="BB102" s="5">
        <v>2.0999999999999999E-5</v>
      </c>
      <c r="BC102" t="s">
        <v>95</v>
      </c>
      <c r="BD102" t="s">
        <v>2</v>
      </c>
      <c r="BE102" t="str">
        <f t="shared" si="1"/>
        <v>AnyDMoMH85CZ04rNCGF</v>
      </c>
    </row>
    <row r="103" spans="1:57" x14ac:dyDescent="0.25">
      <c r="A103" s="4">
        <v>43025.581013773146</v>
      </c>
      <c r="B103" t="s">
        <v>89</v>
      </c>
      <c r="C103" t="s">
        <v>90</v>
      </c>
      <c r="D103" t="s">
        <v>116</v>
      </c>
      <c r="E103" t="s">
        <v>101</v>
      </c>
      <c r="F103" t="s">
        <v>146</v>
      </c>
      <c r="G103">
        <v>-1</v>
      </c>
      <c r="H103" t="s">
        <v>94</v>
      </c>
      <c r="I103">
        <v>190.96</v>
      </c>
      <c r="J103">
        <v>1196</v>
      </c>
      <c r="K103">
        <v>2.94</v>
      </c>
      <c r="L103">
        <v>0</v>
      </c>
      <c r="M103">
        <v>0</v>
      </c>
      <c r="N103">
        <v>5.2999999999999999E-2</v>
      </c>
      <c r="O103">
        <v>7.3999999999999996E-2</v>
      </c>
      <c r="P103">
        <v>2.39</v>
      </c>
      <c r="Q103">
        <v>0</v>
      </c>
      <c r="R103">
        <v>0.01</v>
      </c>
      <c r="S103">
        <v>0.36699999999999999</v>
      </c>
      <c r="T103">
        <v>6.0999999999999999E-2</v>
      </c>
      <c r="U103">
        <v>0.30599999999999999</v>
      </c>
      <c r="V103">
        <v>0</v>
      </c>
      <c r="W103">
        <v>0.04</v>
      </c>
      <c r="X103">
        <v>0</v>
      </c>
      <c r="Y103">
        <v>0</v>
      </c>
      <c r="Z103">
        <v>7.6999999999999999E-2</v>
      </c>
      <c r="AA103">
        <v>0</v>
      </c>
      <c r="AB103">
        <v>7.6999999999999999E-2</v>
      </c>
      <c r="AC103">
        <v>0</v>
      </c>
      <c r="AD103">
        <v>4.8700000000000002E-3</v>
      </c>
      <c r="AE103">
        <v>0</v>
      </c>
      <c r="AF103">
        <v>0</v>
      </c>
      <c r="AG103">
        <v>2.0699999999999998</v>
      </c>
      <c r="AH103">
        <v>0</v>
      </c>
      <c r="AI103">
        <v>0</v>
      </c>
      <c r="AJ103">
        <v>6.7000000000000004E-2</v>
      </c>
      <c r="AK103">
        <v>-4.2999999999999997E-2</v>
      </c>
      <c r="AL103">
        <v>1.86</v>
      </c>
      <c r="AM103">
        <v>0</v>
      </c>
      <c r="AN103">
        <v>-5.0000000000000001E-3</v>
      </c>
      <c r="AO103">
        <v>0.20799999999999999</v>
      </c>
      <c r="AP103">
        <v>-0.03</v>
      </c>
      <c r="AQ103">
        <v>0.23699999999999999</v>
      </c>
      <c r="AR103">
        <v>0</v>
      </c>
      <c r="AS103">
        <v>-8.9999999999999993E-3</v>
      </c>
      <c r="AT103">
        <v>0</v>
      </c>
      <c r="AU103">
        <v>0</v>
      </c>
      <c r="AV103">
        <v>-4.7E-2</v>
      </c>
      <c r="AW103">
        <v>0</v>
      </c>
      <c r="AX103">
        <v>-4.7E-2</v>
      </c>
      <c r="AY103">
        <v>0</v>
      </c>
      <c r="AZ103">
        <v>3.3700000000000002E-3</v>
      </c>
      <c r="BA103">
        <v>0</v>
      </c>
      <c r="BB103">
        <v>0</v>
      </c>
      <c r="BD103" t="s">
        <v>149</v>
      </c>
      <c r="BE103" t="str">
        <f t="shared" si="1"/>
        <v>SCGDMoMH72CZ04rWtd</v>
      </c>
    </row>
    <row r="104" spans="1:57" x14ac:dyDescent="0.25">
      <c r="A104" s="4">
        <v>43025.581013773146</v>
      </c>
      <c r="B104" t="s">
        <v>89</v>
      </c>
      <c r="C104" t="s">
        <v>90</v>
      </c>
      <c r="D104" t="s">
        <v>115</v>
      </c>
      <c r="E104" t="s">
        <v>101</v>
      </c>
      <c r="F104" t="s">
        <v>146</v>
      </c>
      <c r="G104">
        <v>-1</v>
      </c>
      <c r="H104" t="s">
        <v>94</v>
      </c>
      <c r="I104">
        <v>173.92</v>
      </c>
      <c r="J104">
        <v>1242</v>
      </c>
      <c r="K104">
        <v>1.29</v>
      </c>
      <c r="L104">
        <v>0</v>
      </c>
      <c r="M104">
        <v>0</v>
      </c>
      <c r="N104">
        <v>6.3E-2</v>
      </c>
      <c r="O104">
        <v>-6.5000000000000002E-2</v>
      </c>
      <c r="P104">
        <v>1.1499999999999999</v>
      </c>
      <c r="Q104">
        <v>0</v>
      </c>
      <c r="R104">
        <v>-7.0000000000000001E-3</v>
      </c>
      <c r="S104">
        <v>0.14799999999999999</v>
      </c>
      <c r="T104">
        <v>-3.3000000000000002E-2</v>
      </c>
      <c r="U104">
        <v>0.18</v>
      </c>
      <c r="V104">
        <v>0</v>
      </c>
      <c r="W104">
        <v>-8.0000000000000002E-3</v>
      </c>
      <c r="X104">
        <v>0</v>
      </c>
      <c r="Y104">
        <v>0</v>
      </c>
      <c r="Z104">
        <v>-6.4000000000000001E-2</v>
      </c>
      <c r="AA104">
        <v>0</v>
      </c>
      <c r="AB104">
        <v>-6.4000000000000001E-2</v>
      </c>
      <c r="AC104">
        <v>0</v>
      </c>
      <c r="AD104" s="5">
        <v>1.7600000000000001E-3</v>
      </c>
      <c r="AE104">
        <v>0</v>
      </c>
      <c r="AF104" s="5">
        <v>6.0000000000000002E-6</v>
      </c>
      <c r="AG104">
        <v>1.29</v>
      </c>
      <c r="AH104">
        <v>0</v>
      </c>
      <c r="AI104">
        <v>0</v>
      </c>
      <c r="AJ104">
        <v>6.3E-2</v>
      </c>
      <c r="AK104">
        <v>-6.5000000000000002E-2</v>
      </c>
      <c r="AL104">
        <v>1.1499999999999999</v>
      </c>
      <c r="AM104">
        <v>0</v>
      </c>
      <c r="AN104">
        <v>-7.0000000000000001E-3</v>
      </c>
      <c r="AO104">
        <v>0.14799999999999999</v>
      </c>
      <c r="AP104">
        <v>-3.3000000000000002E-2</v>
      </c>
      <c r="AQ104">
        <v>0.18</v>
      </c>
      <c r="AR104">
        <v>0</v>
      </c>
      <c r="AS104">
        <v>-8.0000000000000002E-3</v>
      </c>
      <c r="AT104">
        <v>0</v>
      </c>
      <c r="AU104">
        <v>0</v>
      </c>
      <c r="AV104">
        <v>-6.4000000000000001E-2</v>
      </c>
      <c r="AW104">
        <v>0</v>
      </c>
      <c r="AX104">
        <v>-6.4000000000000001E-2</v>
      </c>
      <c r="AY104">
        <v>0</v>
      </c>
      <c r="AZ104" s="5">
        <v>1.7600000000000001E-3</v>
      </c>
      <c r="BA104">
        <v>0</v>
      </c>
      <c r="BB104" s="5">
        <v>6.0000000000000002E-6</v>
      </c>
      <c r="BD104" t="s">
        <v>147</v>
      </c>
      <c r="BE104" t="str">
        <f t="shared" si="1"/>
        <v>PGEDMoMH15CZ04rWtd</v>
      </c>
    </row>
    <row r="105" spans="1:57" x14ac:dyDescent="0.25">
      <c r="A105" s="4">
        <v>43025.581013773146</v>
      </c>
      <c r="B105" t="s">
        <v>89</v>
      </c>
      <c r="C105" t="s">
        <v>90</v>
      </c>
      <c r="D105" t="s">
        <v>115</v>
      </c>
      <c r="E105" t="s">
        <v>101</v>
      </c>
      <c r="F105" t="s">
        <v>146</v>
      </c>
      <c r="G105">
        <v>-1</v>
      </c>
      <c r="H105" t="s">
        <v>94</v>
      </c>
      <c r="I105">
        <v>173.92</v>
      </c>
      <c r="J105">
        <v>1242</v>
      </c>
      <c r="K105">
        <v>1.75</v>
      </c>
      <c r="L105">
        <v>0</v>
      </c>
      <c r="M105">
        <v>0</v>
      </c>
      <c r="N105">
        <v>5.5E-2</v>
      </c>
      <c r="O105">
        <v>-5.2999999999999999E-2</v>
      </c>
      <c r="P105">
        <v>1.56</v>
      </c>
      <c r="Q105">
        <v>0</v>
      </c>
      <c r="R105">
        <v>-7.0000000000000001E-3</v>
      </c>
      <c r="S105">
        <v>0.20799999999999999</v>
      </c>
      <c r="T105">
        <v>-3.5000000000000003E-2</v>
      </c>
      <c r="U105">
        <v>0.24299999999999999</v>
      </c>
      <c r="V105">
        <v>0</v>
      </c>
      <c r="W105">
        <v>-1.0999999999999999E-2</v>
      </c>
      <c r="X105">
        <v>0</v>
      </c>
      <c r="Y105">
        <v>0</v>
      </c>
      <c r="Z105">
        <v>-6.4000000000000001E-2</v>
      </c>
      <c r="AA105">
        <v>0</v>
      </c>
      <c r="AB105">
        <v>-6.4000000000000001E-2</v>
      </c>
      <c r="AC105">
        <v>0</v>
      </c>
      <c r="AD105" s="5">
        <v>2.3600000000000001E-3</v>
      </c>
      <c r="AE105">
        <v>0</v>
      </c>
      <c r="AF105" s="5">
        <v>0</v>
      </c>
      <c r="AG105">
        <v>1.75</v>
      </c>
      <c r="AH105">
        <v>0</v>
      </c>
      <c r="AI105">
        <v>0</v>
      </c>
      <c r="AJ105">
        <v>5.5E-2</v>
      </c>
      <c r="AK105">
        <v>-5.2999999999999999E-2</v>
      </c>
      <c r="AL105">
        <v>1.56</v>
      </c>
      <c r="AM105">
        <v>0</v>
      </c>
      <c r="AN105">
        <v>-7.0000000000000001E-3</v>
      </c>
      <c r="AO105">
        <v>0.20799999999999999</v>
      </c>
      <c r="AP105">
        <v>-3.5000000000000003E-2</v>
      </c>
      <c r="AQ105">
        <v>0.24299999999999999</v>
      </c>
      <c r="AR105">
        <v>0</v>
      </c>
      <c r="AS105">
        <v>-1.0999999999999999E-2</v>
      </c>
      <c r="AT105">
        <v>0</v>
      </c>
      <c r="AU105">
        <v>0</v>
      </c>
      <c r="AV105">
        <v>-6.4000000000000001E-2</v>
      </c>
      <c r="AW105">
        <v>0</v>
      </c>
      <c r="AX105">
        <v>-6.4000000000000001E-2</v>
      </c>
      <c r="AY105">
        <v>0</v>
      </c>
      <c r="AZ105" s="5">
        <v>2.3600000000000001E-3</v>
      </c>
      <c r="BA105">
        <v>0</v>
      </c>
      <c r="BB105" s="5">
        <v>0</v>
      </c>
      <c r="BD105" t="s">
        <v>149</v>
      </c>
      <c r="BE105" t="str">
        <f t="shared" si="1"/>
        <v>SCGDMoMH15CZ04rWtd</v>
      </c>
    </row>
    <row r="106" spans="1:57" x14ac:dyDescent="0.25">
      <c r="A106" s="4">
        <v>43025.429829189816</v>
      </c>
      <c r="B106" t="s">
        <v>89</v>
      </c>
      <c r="C106" t="s">
        <v>90</v>
      </c>
      <c r="D106" t="s">
        <v>116</v>
      </c>
      <c r="E106" t="s">
        <v>101</v>
      </c>
      <c r="F106" t="s">
        <v>93</v>
      </c>
      <c r="G106">
        <v>-1</v>
      </c>
      <c r="H106" t="s">
        <v>94</v>
      </c>
      <c r="I106">
        <v>190.96</v>
      </c>
      <c r="J106">
        <v>1196</v>
      </c>
      <c r="K106">
        <v>2.83</v>
      </c>
      <c r="L106">
        <v>0</v>
      </c>
      <c r="M106">
        <v>0</v>
      </c>
      <c r="N106">
        <v>5.1999999999999998E-2</v>
      </c>
      <c r="O106">
        <v>0</v>
      </c>
      <c r="P106">
        <v>2.4</v>
      </c>
      <c r="Q106">
        <v>0</v>
      </c>
      <c r="R106">
        <v>1.0999999999999999E-2</v>
      </c>
      <c r="S106">
        <v>0.36299999999999999</v>
      </c>
      <c r="T106">
        <v>5.6000000000000001E-2</v>
      </c>
      <c r="U106">
        <v>0.307</v>
      </c>
      <c r="V106">
        <v>0</v>
      </c>
      <c r="W106">
        <v>0</v>
      </c>
      <c r="X106">
        <v>0</v>
      </c>
      <c r="Y106">
        <v>0</v>
      </c>
      <c r="Z106">
        <v>8.7999999999999995E-2</v>
      </c>
      <c r="AA106">
        <v>0</v>
      </c>
      <c r="AB106">
        <v>8.7999999999999995E-2</v>
      </c>
      <c r="AC106">
        <v>0</v>
      </c>
      <c r="AD106">
        <v>4.8599999999999997E-3</v>
      </c>
      <c r="AE106">
        <v>0</v>
      </c>
      <c r="AF106" s="5">
        <v>0</v>
      </c>
      <c r="AG106">
        <v>2.14</v>
      </c>
      <c r="AH106">
        <v>0</v>
      </c>
      <c r="AI106">
        <v>0</v>
      </c>
      <c r="AJ106">
        <v>6.7000000000000004E-2</v>
      </c>
      <c r="AK106">
        <v>0</v>
      </c>
      <c r="AL106">
        <v>1.87</v>
      </c>
      <c r="AM106">
        <v>0</v>
      </c>
      <c r="AN106">
        <v>-6.0000000000000001E-3</v>
      </c>
      <c r="AO106">
        <v>0.21299999999999999</v>
      </c>
      <c r="AP106">
        <v>-2.7E-2</v>
      </c>
      <c r="AQ106">
        <v>0.23899999999999999</v>
      </c>
      <c r="AR106">
        <v>0</v>
      </c>
      <c r="AS106">
        <v>0</v>
      </c>
      <c r="AT106">
        <v>0</v>
      </c>
      <c r="AU106">
        <v>0</v>
      </c>
      <c r="AV106">
        <v>-5.3999999999999999E-2</v>
      </c>
      <c r="AW106">
        <v>0</v>
      </c>
      <c r="AX106">
        <v>-5.3999999999999999E-2</v>
      </c>
      <c r="AY106">
        <v>0</v>
      </c>
      <c r="AZ106">
        <v>3.3600000000000001E-3</v>
      </c>
      <c r="BA106">
        <v>0</v>
      </c>
      <c r="BB106" s="5">
        <v>0</v>
      </c>
      <c r="BC106" t="s">
        <v>95</v>
      </c>
      <c r="BD106" t="s">
        <v>2</v>
      </c>
      <c r="BE106" t="str">
        <f t="shared" si="1"/>
        <v>AnyDMoMH72CZ04rDXGF</v>
      </c>
    </row>
    <row r="107" spans="1:57" x14ac:dyDescent="0.25">
      <c r="A107" s="4">
        <v>43025.429829189816</v>
      </c>
      <c r="B107" t="s">
        <v>89</v>
      </c>
      <c r="C107" t="s">
        <v>90</v>
      </c>
      <c r="D107" t="s">
        <v>116</v>
      </c>
      <c r="E107" t="s">
        <v>101</v>
      </c>
      <c r="F107" t="s">
        <v>98</v>
      </c>
      <c r="G107">
        <v>-1</v>
      </c>
      <c r="H107" t="s">
        <v>94</v>
      </c>
      <c r="I107">
        <v>190.96</v>
      </c>
      <c r="J107">
        <v>1196</v>
      </c>
      <c r="K107">
        <v>0.13100000000000001</v>
      </c>
      <c r="L107">
        <v>0</v>
      </c>
      <c r="M107">
        <v>0</v>
      </c>
      <c r="N107">
        <v>7.9000000000000001E-2</v>
      </c>
      <c r="O107">
        <v>0</v>
      </c>
      <c r="P107">
        <v>0</v>
      </c>
      <c r="Q107">
        <v>0</v>
      </c>
      <c r="R107">
        <v>1.0999999999999999E-2</v>
      </c>
      <c r="S107">
        <v>4.1000000000000002E-2</v>
      </c>
      <c r="T107">
        <v>4.1000000000000002E-2</v>
      </c>
      <c r="U107">
        <v>0</v>
      </c>
      <c r="V107">
        <v>0</v>
      </c>
      <c r="W107">
        <v>0</v>
      </c>
      <c r="X107">
        <v>0</v>
      </c>
      <c r="Y107">
        <v>0</v>
      </c>
      <c r="Z107">
        <v>8.6999999999999994E-2</v>
      </c>
      <c r="AA107">
        <v>0</v>
      </c>
      <c r="AB107">
        <v>8.6999999999999994E-2</v>
      </c>
      <c r="AC107">
        <v>0</v>
      </c>
      <c r="AD107">
        <v>3.1000000000000001E-5</v>
      </c>
      <c r="AE107">
        <v>0</v>
      </c>
      <c r="AF107">
        <v>3.1000000000000001E-5</v>
      </c>
      <c r="AG107">
        <v>6.5000000000000002E-2</v>
      </c>
      <c r="AH107">
        <v>0</v>
      </c>
      <c r="AI107">
        <v>0</v>
      </c>
      <c r="AJ107">
        <v>9.0999999999999998E-2</v>
      </c>
      <c r="AK107">
        <v>0</v>
      </c>
      <c r="AL107">
        <v>0</v>
      </c>
      <c r="AM107">
        <v>0</v>
      </c>
      <c r="AN107">
        <v>-6.0000000000000001E-3</v>
      </c>
      <c r="AO107">
        <v>-0.02</v>
      </c>
      <c r="AP107">
        <v>-0.02</v>
      </c>
      <c r="AQ107">
        <v>0</v>
      </c>
      <c r="AR107">
        <v>0</v>
      </c>
      <c r="AS107">
        <v>0</v>
      </c>
      <c r="AT107">
        <v>0</v>
      </c>
      <c r="AU107">
        <v>0</v>
      </c>
      <c r="AV107">
        <v>-5.3999999999999999E-2</v>
      </c>
      <c r="AW107">
        <v>0</v>
      </c>
      <c r="AX107">
        <v>-5.3999999999999999E-2</v>
      </c>
      <c r="AY107">
        <v>0</v>
      </c>
      <c r="AZ107">
        <v>2.5999999999999998E-5</v>
      </c>
      <c r="BA107">
        <v>0</v>
      </c>
      <c r="BB107">
        <v>2.5999999999999998E-5</v>
      </c>
      <c r="BC107" t="s">
        <v>95</v>
      </c>
      <c r="BD107" t="s">
        <v>2</v>
      </c>
      <c r="BE107" t="str">
        <f t="shared" si="1"/>
        <v>AnyDMoMH72CZ04rNCGF</v>
      </c>
    </row>
    <row r="108" spans="1:57" x14ac:dyDescent="0.25">
      <c r="A108" s="4">
        <v>43025.429829189816</v>
      </c>
      <c r="B108" t="s">
        <v>89</v>
      </c>
      <c r="C108" t="s">
        <v>90</v>
      </c>
      <c r="D108" t="s">
        <v>116</v>
      </c>
      <c r="E108" t="s">
        <v>101</v>
      </c>
      <c r="F108" t="s">
        <v>97</v>
      </c>
      <c r="G108">
        <v>-1</v>
      </c>
      <c r="H108" t="s">
        <v>94</v>
      </c>
      <c r="I108">
        <v>190.96</v>
      </c>
      <c r="J108">
        <v>1196</v>
      </c>
      <c r="K108">
        <v>1.7</v>
      </c>
      <c r="L108">
        <v>0</v>
      </c>
      <c r="M108">
        <v>0</v>
      </c>
      <c r="N108">
        <v>8.5000000000000006E-2</v>
      </c>
      <c r="O108">
        <v>1.62</v>
      </c>
      <c r="P108">
        <v>0</v>
      </c>
      <c r="Q108">
        <v>0</v>
      </c>
      <c r="R108">
        <v>0</v>
      </c>
      <c r="S108">
        <v>0</v>
      </c>
      <c r="T108">
        <v>0</v>
      </c>
      <c r="U108">
        <v>0</v>
      </c>
      <c r="V108">
        <v>0</v>
      </c>
      <c r="W108">
        <v>0</v>
      </c>
      <c r="X108">
        <v>0</v>
      </c>
      <c r="Y108">
        <v>0</v>
      </c>
      <c r="Z108">
        <v>0</v>
      </c>
      <c r="AA108">
        <v>0</v>
      </c>
      <c r="AB108">
        <v>0</v>
      </c>
      <c r="AC108">
        <v>0</v>
      </c>
      <c r="AD108" s="5">
        <v>3.1000000000000001E-5</v>
      </c>
      <c r="AE108">
        <v>0</v>
      </c>
      <c r="AF108" s="5">
        <v>3.1000000000000001E-5</v>
      </c>
      <c r="AG108">
        <v>-0.55200000000000005</v>
      </c>
      <c r="AH108">
        <v>0</v>
      </c>
      <c r="AI108">
        <v>0</v>
      </c>
      <c r="AJ108">
        <v>9.4E-2</v>
      </c>
      <c r="AK108">
        <v>-0.64700000000000002</v>
      </c>
      <c r="AL108">
        <v>0</v>
      </c>
      <c r="AM108">
        <v>0</v>
      </c>
      <c r="AN108">
        <v>0</v>
      </c>
      <c r="AO108">
        <v>0</v>
      </c>
      <c r="AP108">
        <v>0</v>
      </c>
      <c r="AQ108">
        <v>0</v>
      </c>
      <c r="AR108">
        <v>0</v>
      </c>
      <c r="AS108">
        <v>0</v>
      </c>
      <c r="AT108">
        <v>0</v>
      </c>
      <c r="AU108">
        <v>0</v>
      </c>
      <c r="AV108">
        <v>0</v>
      </c>
      <c r="AW108">
        <v>0</v>
      </c>
      <c r="AX108">
        <v>0</v>
      </c>
      <c r="AY108">
        <v>0</v>
      </c>
      <c r="AZ108" s="5">
        <v>2.0999999999999999E-5</v>
      </c>
      <c r="BA108">
        <v>0</v>
      </c>
      <c r="BB108" s="5">
        <v>2.5999999999999998E-5</v>
      </c>
      <c r="BC108" t="s">
        <v>95</v>
      </c>
      <c r="BD108" t="s">
        <v>2</v>
      </c>
      <c r="BE108" t="str">
        <f t="shared" si="1"/>
        <v>AnyDMoMH72CZ04rNCEH</v>
      </c>
    </row>
    <row r="109" spans="1:57" x14ac:dyDescent="0.25">
      <c r="A109" s="4">
        <v>43025.581013773146</v>
      </c>
      <c r="B109" t="s">
        <v>89</v>
      </c>
      <c r="C109" t="s">
        <v>90</v>
      </c>
      <c r="D109" t="s">
        <v>117</v>
      </c>
      <c r="E109" t="s">
        <v>101</v>
      </c>
      <c r="F109" t="s">
        <v>146</v>
      </c>
      <c r="G109">
        <v>-1</v>
      </c>
      <c r="H109" t="s">
        <v>94</v>
      </c>
      <c r="I109">
        <v>186.32</v>
      </c>
      <c r="J109">
        <v>1242</v>
      </c>
      <c r="K109">
        <v>2.5499999999999998</v>
      </c>
      <c r="L109">
        <v>0</v>
      </c>
      <c r="M109">
        <v>0</v>
      </c>
      <c r="N109">
        <v>5.5E-2</v>
      </c>
      <c r="O109">
        <v>0.16700000000000001</v>
      </c>
      <c r="P109">
        <v>1.93</v>
      </c>
      <c r="Q109">
        <v>0</v>
      </c>
      <c r="R109">
        <v>1.6E-2</v>
      </c>
      <c r="S109">
        <v>0.33600000000000002</v>
      </c>
      <c r="T109">
        <v>8.7999999999999995E-2</v>
      </c>
      <c r="U109">
        <v>0.247</v>
      </c>
      <c r="V109">
        <v>0</v>
      </c>
      <c r="W109">
        <v>4.4999999999999998E-2</v>
      </c>
      <c r="X109">
        <v>0</v>
      </c>
      <c r="Y109">
        <v>0</v>
      </c>
      <c r="Z109">
        <v>0.11799999999999999</v>
      </c>
      <c r="AA109">
        <v>0</v>
      </c>
      <c r="AB109">
        <v>0.11799999999999999</v>
      </c>
      <c r="AC109">
        <v>0</v>
      </c>
      <c r="AD109" s="5">
        <v>3.48E-3</v>
      </c>
      <c r="AE109">
        <v>0</v>
      </c>
      <c r="AF109" s="5">
        <v>6.9999999999999999E-6</v>
      </c>
      <c r="AG109">
        <v>1.6</v>
      </c>
      <c r="AH109">
        <v>0</v>
      </c>
      <c r="AI109">
        <v>0</v>
      </c>
      <c r="AJ109">
        <v>6.0999999999999999E-2</v>
      </c>
      <c r="AK109">
        <v>-6.6000000000000003E-2</v>
      </c>
      <c r="AL109">
        <v>1.46</v>
      </c>
      <c r="AM109">
        <v>0</v>
      </c>
      <c r="AN109">
        <v>-7.0000000000000001E-3</v>
      </c>
      <c r="AO109">
        <v>0.152</v>
      </c>
      <c r="AP109">
        <v>-3.5000000000000003E-2</v>
      </c>
      <c r="AQ109">
        <v>0.187</v>
      </c>
      <c r="AR109">
        <v>0</v>
      </c>
      <c r="AS109">
        <v>-4.0000000000000001E-3</v>
      </c>
      <c r="AT109">
        <v>0</v>
      </c>
      <c r="AU109">
        <v>0</v>
      </c>
      <c r="AV109">
        <v>-6.0999999999999999E-2</v>
      </c>
      <c r="AW109">
        <v>0</v>
      </c>
      <c r="AX109">
        <v>-6.0999999999999999E-2</v>
      </c>
      <c r="AY109">
        <v>0</v>
      </c>
      <c r="AZ109" s="5">
        <v>2.3700000000000001E-3</v>
      </c>
      <c r="BA109">
        <v>0</v>
      </c>
      <c r="BB109" s="5">
        <v>5.0000000000000004E-6</v>
      </c>
      <c r="BD109" t="s">
        <v>147</v>
      </c>
      <c r="BE109" t="str">
        <f t="shared" si="1"/>
        <v>PGEDMoMH85CZ04rWtd</v>
      </c>
    </row>
    <row r="110" spans="1:57" x14ac:dyDescent="0.25">
      <c r="A110" s="4">
        <v>43025.429829189816</v>
      </c>
      <c r="B110" t="s">
        <v>89</v>
      </c>
      <c r="C110" t="s">
        <v>90</v>
      </c>
      <c r="D110" t="s">
        <v>115</v>
      </c>
      <c r="E110" t="s">
        <v>101</v>
      </c>
      <c r="F110" t="s">
        <v>93</v>
      </c>
      <c r="G110">
        <v>-1</v>
      </c>
      <c r="H110" t="s">
        <v>94</v>
      </c>
      <c r="I110">
        <v>173.92</v>
      </c>
      <c r="J110">
        <v>1242</v>
      </c>
      <c r="K110">
        <v>1.81</v>
      </c>
      <c r="L110">
        <v>0</v>
      </c>
      <c r="M110">
        <v>0</v>
      </c>
      <c r="N110">
        <v>5.5E-2</v>
      </c>
      <c r="O110">
        <v>0</v>
      </c>
      <c r="P110">
        <v>1.55</v>
      </c>
      <c r="Q110">
        <v>0</v>
      </c>
      <c r="R110">
        <v>-8.0000000000000002E-3</v>
      </c>
      <c r="S110">
        <v>0.21299999999999999</v>
      </c>
      <c r="T110">
        <v>-3.2000000000000001E-2</v>
      </c>
      <c r="U110">
        <v>0.24399999999999999</v>
      </c>
      <c r="V110">
        <v>0</v>
      </c>
      <c r="W110">
        <v>0</v>
      </c>
      <c r="X110">
        <v>0</v>
      </c>
      <c r="Y110">
        <v>0</v>
      </c>
      <c r="Z110">
        <v>-7.2999999999999995E-2</v>
      </c>
      <c r="AA110">
        <v>0</v>
      </c>
      <c r="AB110">
        <v>-7.2999999999999995E-2</v>
      </c>
      <c r="AC110">
        <v>0</v>
      </c>
      <c r="AD110">
        <v>2.3600000000000001E-3</v>
      </c>
      <c r="AE110">
        <v>0</v>
      </c>
      <c r="AF110" s="5">
        <v>0</v>
      </c>
      <c r="AG110">
        <v>1.81</v>
      </c>
      <c r="AH110">
        <v>0</v>
      </c>
      <c r="AI110">
        <v>0</v>
      </c>
      <c r="AJ110">
        <v>5.5E-2</v>
      </c>
      <c r="AK110">
        <v>0</v>
      </c>
      <c r="AL110">
        <v>1.55</v>
      </c>
      <c r="AM110">
        <v>0</v>
      </c>
      <c r="AN110">
        <v>-8.0000000000000002E-3</v>
      </c>
      <c r="AO110">
        <v>0.21299999999999999</v>
      </c>
      <c r="AP110">
        <v>-3.2000000000000001E-2</v>
      </c>
      <c r="AQ110">
        <v>0.24399999999999999</v>
      </c>
      <c r="AR110">
        <v>0</v>
      </c>
      <c r="AS110">
        <v>0</v>
      </c>
      <c r="AT110">
        <v>0</v>
      </c>
      <c r="AU110">
        <v>0</v>
      </c>
      <c r="AV110">
        <v>-7.2999999999999995E-2</v>
      </c>
      <c r="AW110">
        <v>0</v>
      </c>
      <c r="AX110">
        <v>-7.2999999999999995E-2</v>
      </c>
      <c r="AY110">
        <v>0</v>
      </c>
      <c r="AZ110">
        <v>2.3600000000000001E-3</v>
      </c>
      <c r="BA110">
        <v>0</v>
      </c>
      <c r="BB110" s="5">
        <v>0</v>
      </c>
      <c r="BC110" t="s">
        <v>95</v>
      </c>
      <c r="BD110" t="s">
        <v>2</v>
      </c>
      <c r="BE110" t="str">
        <f t="shared" si="1"/>
        <v>AnyDMoMH15CZ04rDXGF</v>
      </c>
    </row>
    <row r="111" spans="1:57" x14ac:dyDescent="0.25">
      <c r="A111" s="4">
        <v>43025.581013773146</v>
      </c>
      <c r="B111" t="s">
        <v>89</v>
      </c>
      <c r="C111" t="s">
        <v>90</v>
      </c>
      <c r="D111" t="s">
        <v>117</v>
      </c>
      <c r="E111" t="s">
        <v>102</v>
      </c>
      <c r="F111" t="s">
        <v>146</v>
      </c>
      <c r="G111">
        <v>-1</v>
      </c>
      <c r="H111" t="s">
        <v>94</v>
      </c>
      <c r="I111">
        <v>186.32</v>
      </c>
      <c r="J111">
        <v>1242</v>
      </c>
      <c r="K111">
        <v>1.05</v>
      </c>
      <c r="L111">
        <v>0</v>
      </c>
      <c r="M111">
        <v>0</v>
      </c>
      <c r="N111">
        <v>6.9000000000000006E-2</v>
      </c>
      <c r="O111">
        <v>0.09</v>
      </c>
      <c r="P111">
        <v>0.70699999999999996</v>
      </c>
      <c r="Q111">
        <v>0</v>
      </c>
      <c r="R111">
        <v>8.9999999999999993E-3</v>
      </c>
      <c r="S111">
        <v>0.152</v>
      </c>
      <c r="T111">
        <v>5.2999999999999999E-2</v>
      </c>
      <c r="U111">
        <v>9.8000000000000004E-2</v>
      </c>
      <c r="V111">
        <v>0</v>
      </c>
      <c r="W111">
        <v>2.4E-2</v>
      </c>
      <c r="X111">
        <v>0</v>
      </c>
      <c r="Y111">
        <v>0</v>
      </c>
      <c r="Z111">
        <v>6.3E-2</v>
      </c>
      <c r="AA111">
        <v>0</v>
      </c>
      <c r="AB111">
        <v>6.3E-2</v>
      </c>
      <c r="AC111">
        <v>0</v>
      </c>
      <c r="AD111">
        <v>2.8600000000000001E-3</v>
      </c>
      <c r="AE111">
        <v>0</v>
      </c>
      <c r="AF111">
        <v>1.0000000000000001E-5</v>
      </c>
      <c r="AG111">
        <v>0.5</v>
      </c>
      <c r="AH111">
        <v>0</v>
      </c>
      <c r="AI111">
        <v>0</v>
      </c>
      <c r="AJ111">
        <v>7.9000000000000001E-2</v>
      </c>
      <c r="AK111">
        <v>-0.16200000000000001</v>
      </c>
      <c r="AL111">
        <v>0.61099999999999999</v>
      </c>
      <c r="AM111">
        <v>0</v>
      </c>
      <c r="AN111">
        <v>-1.6E-2</v>
      </c>
      <c r="AO111">
        <v>-5.0000000000000001E-3</v>
      </c>
      <c r="AP111">
        <v>-0.09</v>
      </c>
      <c r="AQ111">
        <v>8.5000000000000006E-2</v>
      </c>
      <c r="AR111">
        <v>0</v>
      </c>
      <c r="AS111">
        <v>-8.0000000000000002E-3</v>
      </c>
      <c r="AT111">
        <v>0</v>
      </c>
      <c r="AU111">
        <v>0</v>
      </c>
      <c r="AV111">
        <v>-0.14599999999999999</v>
      </c>
      <c r="AW111">
        <v>0</v>
      </c>
      <c r="AX111">
        <v>-0.14599999999999999</v>
      </c>
      <c r="AY111">
        <v>0</v>
      </c>
      <c r="AZ111">
        <v>2.1299999999999999E-3</v>
      </c>
      <c r="BA111">
        <v>0</v>
      </c>
      <c r="BB111">
        <v>5.0000000000000004E-6</v>
      </c>
      <c r="BD111" t="s">
        <v>150</v>
      </c>
      <c r="BE111" t="str">
        <f t="shared" si="1"/>
        <v>SCEDMoMH85CZ05rWtd</v>
      </c>
    </row>
    <row r="112" spans="1:57" x14ac:dyDescent="0.25">
      <c r="A112" s="4">
        <v>43025.429829189816</v>
      </c>
      <c r="B112" t="s">
        <v>89</v>
      </c>
      <c r="C112" t="s">
        <v>90</v>
      </c>
      <c r="D112" t="s">
        <v>115</v>
      </c>
      <c r="E112" t="s">
        <v>102</v>
      </c>
      <c r="F112" t="s">
        <v>93</v>
      </c>
      <c r="G112">
        <v>-1</v>
      </c>
      <c r="H112" t="s">
        <v>94</v>
      </c>
      <c r="I112">
        <v>173.92</v>
      </c>
      <c r="J112">
        <v>1242</v>
      </c>
      <c r="K112">
        <v>0.52400000000000002</v>
      </c>
      <c r="L112">
        <v>0</v>
      </c>
      <c r="M112">
        <v>0</v>
      </c>
      <c r="N112">
        <v>8.2000000000000003E-2</v>
      </c>
      <c r="O112">
        <v>0</v>
      </c>
      <c r="P112">
        <v>0.45800000000000002</v>
      </c>
      <c r="Q112">
        <v>0</v>
      </c>
      <c r="R112">
        <v>-1.9E-2</v>
      </c>
      <c r="S112">
        <v>2E-3</v>
      </c>
      <c r="T112">
        <v>-7.4999999999999997E-2</v>
      </c>
      <c r="U112">
        <v>7.8E-2</v>
      </c>
      <c r="V112">
        <v>0</v>
      </c>
      <c r="W112">
        <v>0</v>
      </c>
      <c r="X112">
        <v>0</v>
      </c>
      <c r="Y112">
        <v>0</v>
      </c>
      <c r="Z112">
        <v>-0.16700000000000001</v>
      </c>
      <c r="AA112">
        <v>0</v>
      </c>
      <c r="AB112">
        <v>-0.16700000000000001</v>
      </c>
      <c r="AC112">
        <v>0</v>
      </c>
      <c r="AD112" s="5">
        <v>1.7700000000000001E-3</v>
      </c>
      <c r="AE112">
        <v>0</v>
      </c>
      <c r="AF112" s="5">
        <v>6.0000000000000002E-6</v>
      </c>
      <c r="AG112">
        <v>0.52400000000000002</v>
      </c>
      <c r="AH112">
        <v>0</v>
      </c>
      <c r="AI112">
        <v>0</v>
      </c>
      <c r="AJ112">
        <v>8.2000000000000003E-2</v>
      </c>
      <c r="AK112">
        <v>0</v>
      </c>
      <c r="AL112">
        <v>0.45800000000000002</v>
      </c>
      <c r="AM112">
        <v>0</v>
      </c>
      <c r="AN112">
        <v>-1.9E-2</v>
      </c>
      <c r="AO112">
        <v>2E-3</v>
      </c>
      <c r="AP112">
        <v>-7.4999999999999997E-2</v>
      </c>
      <c r="AQ112">
        <v>7.8E-2</v>
      </c>
      <c r="AR112">
        <v>0</v>
      </c>
      <c r="AS112">
        <v>0</v>
      </c>
      <c r="AT112">
        <v>0</v>
      </c>
      <c r="AU112">
        <v>0</v>
      </c>
      <c r="AV112">
        <v>-0.16700000000000001</v>
      </c>
      <c r="AW112">
        <v>0</v>
      </c>
      <c r="AX112">
        <v>-0.16700000000000001</v>
      </c>
      <c r="AY112">
        <v>0</v>
      </c>
      <c r="AZ112" s="5">
        <v>1.7700000000000001E-3</v>
      </c>
      <c r="BA112">
        <v>0</v>
      </c>
      <c r="BB112" s="5">
        <v>6.0000000000000002E-6</v>
      </c>
      <c r="BC112" t="s">
        <v>95</v>
      </c>
      <c r="BD112" t="s">
        <v>2</v>
      </c>
      <c r="BE112" t="str">
        <f t="shared" si="1"/>
        <v>AnyDMoMH15CZ05rDXGF</v>
      </c>
    </row>
    <row r="113" spans="1:57" x14ac:dyDescent="0.25">
      <c r="A113" s="4">
        <v>43025.581013773146</v>
      </c>
      <c r="B113" t="s">
        <v>89</v>
      </c>
      <c r="C113" t="s">
        <v>90</v>
      </c>
      <c r="D113" t="s">
        <v>91</v>
      </c>
      <c r="E113" t="s">
        <v>102</v>
      </c>
      <c r="F113" t="s">
        <v>146</v>
      </c>
      <c r="G113">
        <v>-1</v>
      </c>
      <c r="H113" t="s">
        <v>94</v>
      </c>
      <c r="I113">
        <v>173.92</v>
      </c>
      <c r="J113">
        <v>1242</v>
      </c>
      <c r="K113">
        <v>0.156</v>
      </c>
      <c r="L113">
        <v>0</v>
      </c>
      <c r="M113">
        <v>0</v>
      </c>
      <c r="N113">
        <v>6.6000000000000003E-2</v>
      </c>
      <c r="O113">
        <v>-0.20399999999999999</v>
      </c>
      <c r="P113">
        <v>0.379</v>
      </c>
      <c r="Q113">
        <v>0</v>
      </c>
      <c r="R113">
        <v>-2.1000000000000001E-2</v>
      </c>
      <c r="S113">
        <v>-6.3E-2</v>
      </c>
      <c r="T113">
        <v>-0.115</v>
      </c>
      <c r="U113">
        <v>5.1999999999999998E-2</v>
      </c>
      <c r="V113">
        <v>0</v>
      </c>
      <c r="W113">
        <v>-2E-3</v>
      </c>
      <c r="X113">
        <v>0</v>
      </c>
      <c r="Y113">
        <v>0</v>
      </c>
      <c r="Z113">
        <v>-0.187</v>
      </c>
      <c r="AA113">
        <v>0</v>
      </c>
      <c r="AB113">
        <v>-0.187</v>
      </c>
      <c r="AC113">
        <v>0</v>
      </c>
      <c r="AD113" s="5">
        <v>1.8E-3</v>
      </c>
      <c r="AE113">
        <v>0</v>
      </c>
      <c r="AF113" s="5">
        <v>1.0000000000000001E-5</v>
      </c>
      <c r="AG113">
        <v>0.156</v>
      </c>
      <c r="AH113">
        <v>0</v>
      </c>
      <c r="AI113">
        <v>0</v>
      </c>
      <c r="AJ113">
        <v>6.6000000000000003E-2</v>
      </c>
      <c r="AK113">
        <v>-0.20399999999999999</v>
      </c>
      <c r="AL113">
        <v>0.379</v>
      </c>
      <c r="AM113">
        <v>0</v>
      </c>
      <c r="AN113">
        <v>-2.1000000000000001E-2</v>
      </c>
      <c r="AO113">
        <v>-6.3E-2</v>
      </c>
      <c r="AP113">
        <v>-0.115</v>
      </c>
      <c r="AQ113">
        <v>5.1999999999999998E-2</v>
      </c>
      <c r="AR113">
        <v>0</v>
      </c>
      <c r="AS113">
        <v>-2E-3</v>
      </c>
      <c r="AT113">
        <v>0</v>
      </c>
      <c r="AU113">
        <v>0</v>
      </c>
      <c r="AV113">
        <v>-0.187</v>
      </c>
      <c r="AW113">
        <v>0</v>
      </c>
      <c r="AX113">
        <v>-0.187</v>
      </c>
      <c r="AY113">
        <v>0</v>
      </c>
      <c r="AZ113" s="5">
        <v>1.8E-3</v>
      </c>
      <c r="BA113">
        <v>0</v>
      </c>
      <c r="BB113" s="5">
        <v>1.0000000000000001E-5</v>
      </c>
      <c r="BD113" t="s">
        <v>150</v>
      </c>
      <c r="BE113" t="str">
        <f t="shared" si="1"/>
        <v>SCEDMoMH00CZ05rWtd</v>
      </c>
    </row>
    <row r="114" spans="1:57" x14ac:dyDescent="0.25">
      <c r="A114" s="4">
        <v>43025.581013773146</v>
      </c>
      <c r="B114" t="s">
        <v>89</v>
      </c>
      <c r="C114" t="s">
        <v>90</v>
      </c>
      <c r="D114" t="s">
        <v>91</v>
      </c>
      <c r="E114" t="s">
        <v>102</v>
      </c>
      <c r="F114" t="s">
        <v>146</v>
      </c>
      <c r="G114">
        <v>-1</v>
      </c>
      <c r="H114" t="s">
        <v>94</v>
      </c>
      <c r="I114">
        <v>173.92</v>
      </c>
      <c r="J114">
        <v>1242</v>
      </c>
      <c r="K114">
        <v>-0.28599999999999998</v>
      </c>
      <c r="L114">
        <v>0</v>
      </c>
      <c r="M114">
        <v>0</v>
      </c>
      <c r="N114">
        <v>6.9000000000000006E-2</v>
      </c>
      <c r="O114">
        <v>-0.32300000000000001</v>
      </c>
      <c r="P114">
        <v>6.3E-2</v>
      </c>
      <c r="Q114">
        <v>0</v>
      </c>
      <c r="R114">
        <v>-2.1000000000000001E-2</v>
      </c>
      <c r="S114">
        <v>-7.3999999999999996E-2</v>
      </c>
      <c r="T114">
        <v>-8.3000000000000004E-2</v>
      </c>
      <c r="U114">
        <v>8.9999999999999993E-3</v>
      </c>
      <c r="V114">
        <v>0</v>
      </c>
      <c r="W114">
        <v>0</v>
      </c>
      <c r="X114">
        <v>0</v>
      </c>
      <c r="Y114">
        <v>0</v>
      </c>
      <c r="Z114">
        <v>-0.187</v>
      </c>
      <c r="AA114">
        <v>0</v>
      </c>
      <c r="AB114">
        <v>-0.187</v>
      </c>
      <c r="AC114">
        <v>0</v>
      </c>
      <c r="AD114">
        <v>3.1500000000000001E-4</v>
      </c>
      <c r="AE114">
        <v>0</v>
      </c>
      <c r="AF114">
        <v>2.0999999999999999E-5</v>
      </c>
      <c r="AG114">
        <v>-0.28599999999999998</v>
      </c>
      <c r="AH114">
        <v>0</v>
      </c>
      <c r="AI114">
        <v>0</v>
      </c>
      <c r="AJ114">
        <v>6.9000000000000006E-2</v>
      </c>
      <c r="AK114">
        <v>-0.32300000000000001</v>
      </c>
      <c r="AL114">
        <v>6.3E-2</v>
      </c>
      <c r="AM114">
        <v>0</v>
      </c>
      <c r="AN114">
        <v>-2.1000000000000001E-2</v>
      </c>
      <c r="AO114">
        <v>-7.3999999999999996E-2</v>
      </c>
      <c r="AP114">
        <v>-8.3000000000000004E-2</v>
      </c>
      <c r="AQ114">
        <v>8.9999999999999993E-3</v>
      </c>
      <c r="AR114">
        <v>0</v>
      </c>
      <c r="AS114">
        <v>0</v>
      </c>
      <c r="AT114">
        <v>0</v>
      </c>
      <c r="AU114">
        <v>0</v>
      </c>
      <c r="AV114">
        <v>-0.187</v>
      </c>
      <c r="AW114">
        <v>0</v>
      </c>
      <c r="AX114">
        <v>-0.187</v>
      </c>
      <c r="AY114">
        <v>0</v>
      </c>
      <c r="AZ114">
        <v>3.1500000000000001E-4</v>
      </c>
      <c r="BA114">
        <v>0</v>
      </c>
      <c r="BB114">
        <v>2.0999999999999999E-5</v>
      </c>
      <c r="BD114" t="s">
        <v>147</v>
      </c>
      <c r="BE114" t="str">
        <f t="shared" si="1"/>
        <v>PGEDMoMH00CZ05rWtd</v>
      </c>
    </row>
    <row r="115" spans="1:57" x14ac:dyDescent="0.25">
      <c r="A115" s="4">
        <v>43025.581013773146</v>
      </c>
      <c r="B115" t="s">
        <v>89</v>
      </c>
      <c r="C115" t="s">
        <v>90</v>
      </c>
      <c r="D115" t="s">
        <v>91</v>
      </c>
      <c r="E115" t="s">
        <v>102</v>
      </c>
      <c r="F115" t="s">
        <v>146</v>
      </c>
      <c r="G115">
        <v>-1</v>
      </c>
      <c r="H115" t="s">
        <v>94</v>
      </c>
      <c r="I115">
        <v>173.92</v>
      </c>
      <c r="J115">
        <v>1242</v>
      </c>
      <c r="K115">
        <v>-0.185</v>
      </c>
      <c r="L115">
        <v>0</v>
      </c>
      <c r="M115">
        <v>0</v>
      </c>
      <c r="N115">
        <v>6.9000000000000006E-2</v>
      </c>
      <c r="O115">
        <v>-0.29599999999999999</v>
      </c>
      <c r="P115">
        <v>0.13500000000000001</v>
      </c>
      <c r="Q115">
        <v>0</v>
      </c>
      <c r="R115">
        <v>-2.1000000000000001E-2</v>
      </c>
      <c r="S115">
        <v>-7.1999999999999995E-2</v>
      </c>
      <c r="T115">
        <v>-0.09</v>
      </c>
      <c r="U115">
        <v>1.9E-2</v>
      </c>
      <c r="V115">
        <v>0</v>
      </c>
      <c r="W115">
        <v>-1E-3</v>
      </c>
      <c r="X115">
        <v>0</v>
      </c>
      <c r="Y115">
        <v>0</v>
      </c>
      <c r="Z115">
        <v>-0.187</v>
      </c>
      <c r="AA115">
        <v>0</v>
      </c>
      <c r="AB115">
        <v>-0.187</v>
      </c>
      <c r="AC115">
        <v>0</v>
      </c>
      <c r="AD115">
        <v>6.5300000000000004E-4</v>
      </c>
      <c r="AE115">
        <v>0</v>
      </c>
      <c r="AF115">
        <v>1.8E-5</v>
      </c>
      <c r="AG115">
        <v>-0.185</v>
      </c>
      <c r="AH115">
        <v>0</v>
      </c>
      <c r="AI115">
        <v>0</v>
      </c>
      <c r="AJ115">
        <v>6.9000000000000006E-2</v>
      </c>
      <c r="AK115">
        <v>-0.29599999999999999</v>
      </c>
      <c r="AL115">
        <v>0.13500000000000001</v>
      </c>
      <c r="AM115">
        <v>0</v>
      </c>
      <c r="AN115">
        <v>-2.1000000000000001E-2</v>
      </c>
      <c r="AO115">
        <v>-7.1999999999999995E-2</v>
      </c>
      <c r="AP115">
        <v>-0.09</v>
      </c>
      <c r="AQ115">
        <v>1.9E-2</v>
      </c>
      <c r="AR115">
        <v>0</v>
      </c>
      <c r="AS115">
        <v>-1E-3</v>
      </c>
      <c r="AT115">
        <v>0</v>
      </c>
      <c r="AU115">
        <v>0</v>
      </c>
      <c r="AV115">
        <v>-0.187</v>
      </c>
      <c r="AW115">
        <v>0</v>
      </c>
      <c r="AX115">
        <v>-0.187</v>
      </c>
      <c r="AY115">
        <v>0</v>
      </c>
      <c r="AZ115">
        <v>6.5300000000000004E-4</v>
      </c>
      <c r="BA115">
        <v>0</v>
      </c>
      <c r="BB115">
        <v>1.8E-5</v>
      </c>
      <c r="BD115" t="s">
        <v>149</v>
      </c>
      <c r="BE115" t="str">
        <f t="shared" si="1"/>
        <v>SCGDMoMH00CZ05rWtd</v>
      </c>
    </row>
    <row r="116" spans="1:57" x14ac:dyDescent="0.25">
      <c r="A116" s="4">
        <v>43025.429829189816</v>
      </c>
      <c r="B116" t="s">
        <v>89</v>
      </c>
      <c r="C116" t="s">
        <v>90</v>
      </c>
      <c r="D116" t="s">
        <v>115</v>
      </c>
      <c r="E116" t="s">
        <v>102</v>
      </c>
      <c r="F116" t="s">
        <v>96</v>
      </c>
      <c r="G116">
        <v>-1</v>
      </c>
      <c r="H116" t="s">
        <v>94</v>
      </c>
      <c r="I116">
        <v>173.92</v>
      </c>
      <c r="J116">
        <v>1242</v>
      </c>
      <c r="K116">
        <v>-0.60299999999999998</v>
      </c>
      <c r="L116">
        <v>0</v>
      </c>
      <c r="M116">
        <v>0</v>
      </c>
      <c r="N116">
        <v>0.08</v>
      </c>
      <c r="O116">
        <v>-0.96599999999999997</v>
      </c>
      <c r="P116">
        <v>0.43099999999999999</v>
      </c>
      <c r="Q116">
        <v>0</v>
      </c>
      <c r="R116">
        <v>0</v>
      </c>
      <c r="S116">
        <v>-0.06</v>
      </c>
      <c r="T116">
        <v>-0.127</v>
      </c>
      <c r="U116">
        <v>6.7000000000000004E-2</v>
      </c>
      <c r="V116">
        <v>0</v>
      </c>
      <c r="W116">
        <v>-8.8999999999999996E-2</v>
      </c>
      <c r="X116">
        <v>0</v>
      </c>
      <c r="Y116">
        <v>0</v>
      </c>
      <c r="Z116">
        <v>0</v>
      </c>
      <c r="AA116">
        <v>0</v>
      </c>
      <c r="AB116">
        <v>0</v>
      </c>
      <c r="AC116">
        <v>0</v>
      </c>
      <c r="AD116" s="5">
        <v>1.74E-3</v>
      </c>
      <c r="AE116">
        <v>0</v>
      </c>
      <c r="AF116" s="5">
        <v>6.0000000000000002E-6</v>
      </c>
      <c r="AG116">
        <v>-0.60299999999999998</v>
      </c>
      <c r="AH116">
        <v>0</v>
      </c>
      <c r="AI116">
        <v>0</v>
      </c>
      <c r="AJ116">
        <v>0.08</v>
      </c>
      <c r="AK116">
        <v>-0.96599999999999997</v>
      </c>
      <c r="AL116">
        <v>0.43099999999999999</v>
      </c>
      <c r="AM116">
        <v>0</v>
      </c>
      <c r="AN116">
        <v>0</v>
      </c>
      <c r="AO116">
        <v>-0.06</v>
      </c>
      <c r="AP116">
        <v>-0.127</v>
      </c>
      <c r="AQ116">
        <v>6.7000000000000004E-2</v>
      </c>
      <c r="AR116">
        <v>0</v>
      </c>
      <c r="AS116">
        <v>-8.8999999999999996E-2</v>
      </c>
      <c r="AT116">
        <v>0</v>
      </c>
      <c r="AU116">
        <v>0</v>
      </c>
      <c r="AV116">
        <v>0</v>
      </c>
      <c r="AW116">
        <v>0</v>
      </c>
      <c r="AX116">
        <v>0</v>
      </c>
      <c r="AY116">
        <v>0</v>
      </c>
      <c r="AZ116" s="5">
        <v>1.74E-3</v>
      </c>
      <c r="BA116">
        <v>0</v>
      </c>
      <c r="BB116" s="5">
        <v>6.0000000000000002E-6</v>
      </c>
      <c r="BC116" t="s">
        <v>95</v>
      </c>
      <c r="BD116" t="s">
        <v>2</v>
      </c>
      <c r="BE116" t="str">
        <f t="shared" si="1"/>
        <v>AnyDMoMH15CZ05rDXHP</v>
      </c>
    </row>
    <row r="117" spans="1:57" x14ac:dyDescent="0.25">
      <c r="A117" s="4">
        <v>43025.429829189816</v>
      </c>
      <c r="B117" t="s">
        <v>89</v>
      </c>
      <c r="C117" t="s">
        <v>90</v>
      </c>
      <c r="D117" t="s">
        <v>91</v>
      </c>
      <c r="E117" t="s">
        <v>102</v>
      </c>
      <c r="F117" t="s">
        <v>93</v>
      </c>
      <c r="G117">
        <v>-1</v>
      </c>
      <c r="H117" t="s">
        <v>94</v>
      </c>
      <c r="I117">
        <v>173.92</v>
      </c>
      <c r="J117">
        <v>1242</v>
      </c>
      <c r="K117">
        <v>0.46800000000000003</v>
      </c>
      <c r="L117">
        <v>0</v>
      </c>
      <c r="M117">
        <v>0</v>
      </c>
      <c r="N117">
        <v>6.5000000000000002E-2</v>
      </c>
      <c r="O117">
        <v>0</v>
      </c>
      <c r="P117">
        <v>0.47699999999999998</v>
      </c>
      <c r="Q117">
        <v>0</v>
      </c>
      <c r="R117">
        <v>-2.4E-2</v>
      </c>
      <c r="S117">
        <v>-5.0999999999999997E-2</v>
      </c>
      <c r="T117">
        <v>-0.11600000000000001</v>
      </c>
      <c r="U117">
        <v>6.6000000000000003E-2</v>
      </c>
      <c r="V117">
        <v>0</v>
      </c>
      <c r="W117">
        <v>0</v>
      </c>
      <c r="X117">
        <v>0</v>
      </c>
      <c r="Y117">
        <v>0</v>
      </c>
      <c r="Z117">
        <v>-0.214</v>
      </c>
      <c r="AA117">
        <v>0</v>
      </c>
      <c r="AB117">
        <v>-0.214</v>
      </c>
      <c r="AC117">
        <v>0</v>
      </c>
      <c r="AD117" s="5">
        <v>2.2200000000000002E-3</v>
      </c>
      <c r="AE117">
        <v>0</v>
      </c>
      <c r="AF117" s="5">
        <v>6.0000000000000002E-6</v>
      </c>
      <c r="AG117">
        <v>0.46800000000000003</v>
      </c>
      <c r="AH117">
        <v>0</v>
      </c>
      <c r="AI117">
        <v>0</v>
      </c>
      <c r="AJ117">
        <v>6.5000000000000002E-2</v>
      </c>
      <c r="AK117">
        <v>0</v>
      </c>
      <c r="AL117">
        <v>0.47699999999999998</v>
      </c>
      <c r="AM117">
        <v>0</v>
      </c>
      <c r="AN117">
        <v>-2.4E-2</v>
      </c>
      <c r="AO117">
        <v>-5.0999999999999997E-2</v>
      </c>
      <c r="AP117">
        <v>-0.11600000000000001</v>
      </c>
      <c r="AQ117">
        <v>6.6000000000000003E-2</v>
      </c>
      <c r="AR117">
        <v>0</v>
      </c>
      <c r="AS117">
        <v>0</v>
      </c>
      <c r="AT117">
        <v>0</v>
      </c>
      <c r="AU117">
        <v>0</v>
      </c>
      <c r="AV117">
        <v>-0.214</v>
      </c>
      <c r="AW117">
        <v>0</v>
      </c>
      <c r="AX117">
        <v>-0.214</v>
      </c>
      <c r="AY117">
        <v>0</v>
      </c>
      <c r="AZ117" s="5">
        <v>2.2200000000000002E-3</v>
      </c>
      <c r="BA117">
        <v>0</v>
      </c>
      <c r="BB117" s="5">
        <v>6.0000000000000002E-6</v>
      </c>
      <c r="BC117" t="s">
        <v>95</v>
      </c>
      <c r="BD117" t="s">
        <v>2</v>
      </c>
      <c r="BE117" t="str">
        <f t="shared" si="1"/>
        <v>AnyDMoMH00CZ05rDXGF</v>
      </c>
    </row>
    <row r="118" spans="1:57" x14ac:dyDescent="0.25">
      <c r="A118" s="4">
        <v>43025.429829189816</v>
      </c>
      <c r="B118" t="s">
        <v>89</v>
      </c>
      <c r="C118" t="s">
        <v>90</v>
      </c>
      <c r="D118" t="s">
        <v>114</v>
      </c>
      <c r="E118" t="s">
        <v>102</v>
      </c>
      <c r="F118" t="s">
        <v>93</v>
      </c>
      <c r="G118">
        <v>-1</v>
      </c>
      <c r="H118" t="s">
        <v>94</v>
      </c>
      <c r="I118">
        <v>173.92</v>
      </c>
      <c r="J118">
        <v>1242</v>
      </c>
      <c r="K118">
        <v>0.56100000000000005</v>
      </c>
      <c r="L118">
        <v>0</v>
      </c>
      <c r="M118">
        <v>0</v>
      </c>
      <c r="N118">
        <v>8.7999999999999995E-2</v>
      </c>
      <c r="O118">
        <v>0</v>
      </c>
      <c r="P118">
        <v>0.48399999999999999</v>
      </c>
      <c r="Q118">
        <v>0</v>
      </c>
      <c r="R118">
        <v>-1.7000000000000001E-2</v>
      </c>
      <c r="S118">
        <v>5.0000000000000001E-3</v>
      </c>
      <c r="T118">
        <v>-7.9000000000000001E-2</v>
      </c>
      <c r="U118">
        <v>8.5000000000000006E-2</v>
      </c>
      <c r="V118">
        <v>0</v>
      </c>
      <c r="W118">
        <v>0</v>
      </c>
      <c r="X118">
        <v>0</v>
      </c>
      <c r="Y118">
        <v>0</v>
      </c>
      <c r="Z118">
        <v>-0.152</v>
      </c>
      <c r="AA118">
        <v>0</v>
      </c>
      <c r="AB118">
        <v>-0.152</v>
      </c>
      <c r="AC118">
        <v>0</v>
      </c>
      <c r="AD118">
        <v>1.8799999999999999E-3</v>
      </c>
      <c r="AE118">
        <v>0</v>
      </c>
      <c r="AF118" s="5">
        <v>6.0000000000000002E-6</v>
      </c>
      <c r="AG118">
        <v>0.56100000000000005</v>
      </c>
      <c r="AH118">
        <v>0</v>
      </c>
      <c r="AI118">
        <v>0</v>
      </c>
      <c r="AJ118">
        <v>8.7999999999999995E-2</v>
      </c>
      <c r="AK118">
        <v>0</v>
      </c>
      <c r="AL118">
        <v>0.48399999999999999</v>
      </c>
      <c r="AM118">
        <v>0</v>
      </c>
      <c r="AN118">
        <v>-1.7000000000000001E-2</v>
      </c>
      <c r="AO118">
        <v>5.0000000000000001E-3</v>
      </c>
      <c r="AP118">
        <v>-7.9000000000000001E-2</v>
      </c>
      <c r="AQ118">
        <v>8.5000000000000006E-2</v>
      </c>
      <c r="AR118">
        <v>0</v>
      </c>
      <c r="AS118">
        <v>0</v>
      </c>
      <c r="AT118">
        <v>0</v>
      </c>
      <c r="AU118">
        <v>0</v>
      </c>
      <c r="AV118">
        <v>-0.152</v>
      </c>
      <c r="AW118">
        <v>0</v>
      </c>
      <c r="AX118">
        <v>-0.152</v>
      </c>
      <c r="AY118">
        <v>0</v>
      </c>
      <c r="AZ118">
        <v>1.8799999999999999E-3</v>
      </c>
      <c r="BA118">
        <v>0</v>
      </c>
      <c r="BB118" s="5">
        <v>6.0000000000000002E-6</v>
      </c>
      <c r="BC118" t="s">
        <v>95</v>
      </c>
      <c r="BD118" t="s">
        <v>2</v>
      </c>
      <c r="BE118" t="str">
        <f t="shared" si="1"/>
        <v>AnyDMoMH06CZ05rDXGF</v>
      </c>
    </row>
    <row r="119" spans="1:57" x14ac:dyDescent="0.25">
      <c r="A119" s="4">
        <v>43025.581013773146</v>
      </c>
      <c r="B119" t="s">
        <v>89</v>
      </c>
      <c r="C119" t="s">
        <v>90</v>
      </c>
      <c r="D119" t="s">
        <v>114</v>
      </c>
      <c r="E119" t="s">
        <v>102</v>
      </c>
      <c r="F119" t="s">
        <v>146</v>
      </c>
      <c r="G119">
        <v>-1</v>
      </c>
      <c r="H119" t="s">
        <v>94</v>
      </c>
      <c r="I119">
        <v>173.92</v>
      </c>
      <c r="J119">
        <v>1242</v>
      </c>
      <c r="K119">
        <v>0.29099999999999998</v>
      </c>
      <c r="L119">
        <v>0</v>
      </c>
      <c r="M119">
        <v>0</v>
      </c>
      <c r="N119">
        <v>8.8999999999999996E-2</v>
      </c>
      <c r="O119">
        <v>-0.14399999999999999</v>
      </c>
      <c r="P119">
        <v>0.38500000000000001</v>
      </c>
      <c r="Q119">
        <v>0</v>
      </c>
      <c r="R119">
        <v>-1.4999999999999999E-2</v>
      </c>
      <c r="S119">
        <v>-1.4E-2</v>
      </c>
      <c r="T119">
        <v>-0.08</v>
      </c>
      <c r="U119">
        <v>6.8000000000000005E-2</v>
      </c>
      <c r="V119">
        <v>0</v>
      </c>
      <c r="W119">
        <v>-1.2E-2</v>
      </c>
      <c r="X119">
        <v>0</v>
      </c>
      <c r="Y119">
        <v>0</v>
      </c>
      <c r="Z119">
        <v>-0.13300000000000001</v>
      </c>
      <c r="AA119">
        <v>0</v>
      </c>
      <c r="AB119">
        <v>-0.13300000000000001</v>
      </c>
      <c r="AC119">
        <v>0</v>
      </c>
      <c r="AD119">
        <v>1.5200000000000001E-3</v>
      </c>
      <c r="AE119">
        <v>0</v>
      </c>
      <c r="AF119" s="5">
        <v>9.0000000000000002E-6</v>
      </c>
      <c r="AG119">
        <v>0.29099999999999998</v>
      </c>
      <c r="AH119">
        <v>0</v>
      </c>
      <c r="AI119">
        <v>0</v>
      </c>
      <c r="AJ119">
        <v>8.8999999999999996E-2</v>
      </c>
      <c r="AK119">
        <v>-0.14399999999999999</v>
      </c>
      <c r="AL119">
        <v>0.38500000000000001</v>
      </c>
      <c r="AM119">
        <v>0</v>
      </c>
      <c r="AN119">
        <v>-1.4999999999999999E-2</v>
      </c>
      <c r="AO119">
        <v>-1.4E-2</v>
      </c>
      <c r="AP119">
        <v>-0.08</v>
      </c>
      <c r="AQ119">
        <v>6.8000000000000005E-2</v>
      </c>
      <c r="AR119">
        <v>0</v>
      </c>
      <c r="AS119">
        <v>-1.2E-2</v>
      </c>
      <c r="AT119">
        <v>0</v>
      </c>
      <c r="AU119">
        <v>0</v>
      </c>
      <c r="AV119">
        <v>-0.13300000000000001</v>
      </c>
      <c r="AW119">
        <v>0</v>
      </c>
      <c r="AX119">
        <v>-0.13300000000000001</v>
      </c>
      <c r="AY119">
        <v>0</v>
      </c>
      <c r="AZ119">
        <v>1.5200000000000001E-3</v>
      </c>
      <c r="BA119">
        <v>0</v>
      </c>
      <c r="BB119" s="5">
        <v>9.0000000000000002E-6</v>
      </c>
      <c r="BD119" t="s">
        <v>150</v>
      </c>
      <c r="BE119" t="str">
        <f t="shared" si="1"/>
        <v>SCEDMoMH06CZ05rWtd</v>
      </c>
    </row>
    <row r="120" spans="1:57" x14ac:dyDescent="0.25">
      <c r="A120" s="4">
        <v>43025.581013773146</v>
      </c>
      <c r="B120" t="s">
        <v>89</v>
      </c>
      <c r="C120" t="s">
        <v>90</v>
      </c>
      <c r="D120" t="s">
        <v>114</v>
      </c>
      <c r="E120" t="s">
        <v>102</v>
      </c>
      <c r="F120" t="s">
        <v>146</v>
      </c>
      <c r="G120">
        <v>-1</v>
      </c>
      <c r="H120" t="s">
        <v>94</v>
      </c>
      <c r="I120">
        <v>173.92</v>
      </c>
      <c r="J120">
        <v>1242</v>
      </c>
      <c r="K120">
        <v>-0.14799999999999999</v>
      </c>
      <c r="L120">
        <v>0</v>
      </c>
      <c r="M120">
        <v>0</v>
      </c>
      <c r="N120">
        <v>9.2999999999999999E-2</v>
      </c>
      <c r="O120">
        <v>-0.23899999999999999</v>
      </c>
      <c r="P120">
        <v>6.3E-2</v>
      </c>
      <c r="Q120">
        <v>0</v>
      </c>
      <c r="R120">
        <v>-1.4999999999999999E-2</v>
      </c>
      <c r="S120">
        <v>-4.8000000000000001E-2</v>
      </c>
      <c r="T120">
        <v>-5.8999999999999997E-2</v>
      </c>
      <c r="U120">
        <v>1.0999999999999999E-2</v>
      </c>
      <c r="V120">
        <v>0</v>
      </c>
      <c r="W120">
        <v>-2E-3</v>
      </c>
      <c r="X120">
        <v>0</v>
      </c>
      <c r="Y120">
        <v>0</v>
      </c>
      <c r="Z120">
        <v>-0.13300000000000001</v>
      </c>
      <c r="AA120">
        <v>0</v>
      </c>
      <c r="AB120">
        <v>-0.13300000000000001</v>
      </c>
      <c r="AC120">
        <v>0</v>
      </c>
      <c r="AD120" s="5">
        <v>2.6899999999999998E-4</v>
      </c>
      <c r="AE120">
        <v>0</v>
      </c>
      <c r="AF120" s="5">
        <v>2.0000000000000002E-5</v>
      </c>
      <c r="AG120">
        <v>-0.14799999999999999</v>
      </c>
      <c r="AH120">
        <v>0</v>
      </c>
      <c r="AI120">
        <v>0</v>
      </c>
      <c r="AJ120">
        <v>9.2999999999999999E-2</v>
      </c>
      <c r="AK120">
        <v>-0.23899999999999999</v>
      </c>
      <c r="AL120">
        <v>6.3E-2</v>
      </c>
      <c r="AM120">
        <v>0</v>
      </c>
      <c r="AN120">
        <v>-1.4999999999999999E-2</v>
      </c>
      <c r="AO120">
        <v>-4.8000000000000001E-2</v>
      </c>
      <c r="AP120">
        <v>-5.8999999999999997E-2</v>
      </c>
      <c r="AQ120">
        <v>1.0999999999999999E-2</v>
      </c>
      <c r="AR120">
        <v>0</v>
      </c>
      <c r="AS120">
        <v>-2E-3</v>
      </c>
      <c r="AT120">
        <v>0</v>
      </c>
      <c r="AU120">
        <v>0</v>
      </c>
      <c r="AV120">
        <v>-0.13300000000000001</v>
      </c>
      <c r="AW120">
        <v>0</v>
      </c>
      <c r="AX120">
        <v>-0.13300000000000001</v>
      </c>
      <c r="AY120">
        <v>0</v>
      </c>
      <c r="AZ120" s="5">
        <v>2.6899999999999998E-4</v>
      </c>
      <c r="BA120">
        <v>0</v>
      </c>
      <c r="BB120" s="5">
        <v>2.0000000000000002E-5</v>
      </c>
      <c r="BD120" t="s">
        <v>147</v>
      </c>
      <c r="BE120" t="str">
        <f t="shared" si="1"/>
        <v>PGEDMoMH06CZ05rWtd</v>
      </c>
    </row>
    <row r="121" spans="1:57" x14ac:dyDescent="0.25">
      <c r="A121" s="4">
        <v>43025.581013773146</v>
      </c>
      <c r="B121" t="s">
        <v>89</v>
      </c>
      <c r="C121" t="s">
        <v>90</v>
      </c>
      <c r="D121" t="s">
        <v>114</v>
      </c>
      <c r="E121" t="s">
        <v>102</v>
      </c>
      <c r="F121" t="s">
        <v>146</v>
      </c>
      <c r="G121">
        <v>-1</v>
      </c>
      <c r="H121" t="s">
        <v>94</v>
      </c>
      <c r="I121">
        <v>173.92</v>
      </c>
      <c r="J121">
        <v>1242</v>
      </c>
      <c r="K121">
        <v>-4.8000000000000001E-2</v>
      </c>
      <c r="L121">
        <v>0</v>
      </c>
      <c r="M121">
        <v>0</v>
      </c>
      <c r="N121">
        <v>9.1999999999999998E-2</v>
      </c>
      <c r="O121">
        <v>-0.217</v>
      </c>
      <c r="P121">
        <v>0.13700000000000001</v>
      </c>
      <c r="Q121">
        <v>0</v>
      </c>
      <c r="R121">
        <v>-1.4999999999999999E-2</v>
      </c>
      <c r="S121">
        <v>-0.04</v>
      </c>
      <c r="T121">
        <v>-6.4000000000000001E-2</v>
      </c>
      <c r="U121">
        <v>2.4E-2</v>
      </c>
      <c r="V121">
        <v>0</v>
      </c>
      <c r="W121">
        <v>-4.0000000000000001E-3</v>
      </c>
      <c r="X121">
        <v>0</v>
      </c>
      <c r="Y121">
        <v>0</v>
      </c>
      <c r="Z121">
        <v>-0.13300000000000001</v>
      </c>
      <c r="AA121">
        <v>0</v>
      </c>
      <c r="AB121">
        <v>-0.13300000000000001</v>
      </c>
      <c r="AC121">
        <v>0</v>
      </c>
      <c r="AD121" s="5">
        <v>5.53E-4</v>
      </c>
      <c r="AE121">
        <v>0</v>
      </c>
      <c r="AF121" s="5">
        <v>1.8E-5</v>
      </c>
      <c r="AG121">
        <v>-4.8000000000000001E-2</v>
      </c>
      <c r="AH121">
        <v>0</v>
      </c>
      <c r="AI121">
        <v>0</v>
      </c>
      <c r="AJ121">
        <v>9.1999999999999998E-2</v>
      </c>
      <c r="AK121">
        <v>-0.217</v>
      </c>
      <c r="AL121">
        <v>0.13700000000000001</v>
      </c>
      <c r="AM121">
        <v>0</v>
      </c>
      <c r="AN121">
        <v>-1.4999999999999999E-2</v>
      </c>
      <c r="AO121">
        <v>-0.04</v>
      </c>
      <c r="AP121">
        <v>-6.4000000000000001E-2</v>
      </c>
      <c r="AQ121">
        <v>2.4E-2</v>
      </c>
      <c r="AR121">
        <v>0</v>
      </c>
      <c r="AS121">
        <v>-4.0000000000000001E-3</v>
      </c>
      <c r="AT121">
        <v>0</v>
      </c>
      <c r="AU121">
        <v>0</v>
      </c>
      <c r="AV121">
        <v>-0.13300000000000001</v>
      </c>
      <c r="AW121">
        <v>0</v>
      </c>
      <c r="AX121">
        <v>-0.13300000000000001</v>
      </c>
      <c r="AY121">
        <v>0</v>
      </c>
      <c r="AZ121" s="5">
        <v>5.53E-4</v>
      </c>
      <c r="BA121">
        <v>0</v>
      </c>
      <c r="BB121" s="5">
        <v>1.8E-5</v>
      </c>
      <c r="BD121" t="s">
        <v>149</v>
      </c>
      <c r="BE121" t="str">
        <f t="shared" si="1"/>
        <v>SCGDMoMH06CZ05rWtd</v>
      </c>
    </row>
    <row r="122" spans="1:57" x14ac:dyDescent="0.25">
      <c r="A122" s="4">
        <v>43025.429829189816</v>
      </c>
      <c r="B122" t="s">
        <v>89</v>
      </c>
      <c r="C122" t="s">
        <v>90</v>
      </c>
      <c r="D122" t="s">
        <v>117</v>
      </c>
      <c r="E122" t="s">
        <v>102</v>
      </c>
      <c r="F122" t="s">
        <v>93</v>
      </c>
      <c r="G122">
        <v>-1</v>
      </c>
      <c r="H122" t="s">
        <v>94</v>
      </c>
      <c r="I122">
        <v>186.32</v>
      </c>
      <c r="J122">
        <v>1242</v>
      </c>
      <c r="K122">
        <v>1.1399999999999999</v>
      </c>
      <c r="L122">
        <v>0</v>
      </c>
      <c r="M122">
        <v>0</v>
      </c>
      <c r="N122">
        <v>6.7000000000000004E-2</v>
      </c>
      <c r="O122">
        <v>0</v>
      </c>
      <c r="P122">
        <v>0.88300000000000001</v>
      </c>
      <c r="Q122">
        <v>0</v>
      </c>
      <c r="R122">
        <v>1.0999999999999999E-2</v>
      </c>
      <c r="S122">
        <v>0.17699999999999999</v>
      </c>
      <c r="T122">
        <v>5.2999999999999999E-2</v>
      </c>
      <c r="U122">
        <v>0.123</v>
      </c>
      <c r="V122">
        <v>0</v>
      </c>
      <c r="W122">
        <v>0</v>
      </c>
      <c r="X122">
        <v>0</v>
      </c>
      <c r="Y122">
        <v>0</v>
      </c>
      <c r="Z122">
        <v>7.1999999999999995E-2</v>
      </c>
      <c r="AA122">
        <v>0</v>
      </c>
      <c r="AB122">
        <v>7.1999999999999995E-2</v>
      </c>
      <c r="AC122">
        <v>0</v>
      </c>
      <c r="AD122">
        <v>3.5500000000000002E-3</v>
      </c>
      <c r="AE122">
        <v>0</v>
      </c>
      <c r="AF122">
        <v>5.0000000000000004E-6</v>
      </c>
      <c r="AG122">
        <v>0.84299999999999997</v>
      </c>
      <c r="AH122">
        <v>0</v>
      </c>
      <c r="AI122">
        <v>0</v>
      </c>
      <c r="AJ122">
        <v>7.8E-2</v>
      </c>
      <c r="AK122">
        <v>0</v>
      </c>
      <c r="AL122">
        <v>0.76600000000000001</v>
      </c>
      <c r="AM122">
        <v>0</v>
      </c>
      <c r="AN122">
        <v>-1.7999999999999999E-2</v>
      </c>
      <c r="AO122">
        <v>1.7000000000000001E-2</v>
      </c>
      <c r="AP122">
        <v>-0.09</v>
      </c>
      <c r="AQ122">
        <v>0.107</v>
      </c>
      <c r="AR122">
        <v>0</v>
      </c>
      <c r="AS122">
        <v>0</v>
      </c>
      <c r="AT122">
        <v>0</v>
      </c>
      <c r="AU122">
        <v>0</v>
      </c>
      <c r="AV122">
        <v>-0.16700000000000001</v>
      </c>
      <c r="AW122">
        <v>0</v>
      </c>
      <c r="AX122">
        <v>-0.16700000000000001</v>
      </c>
      <c r="AY122">
        <v>0</v>
      </c>
      <c r="AZ122">
        <v>2.65E-3</v>
      </c>
      <c r="BA122">
        <v>0</v>
      </c>
      <c r="BB122">
        <v>0</v>
      </c>
      <c r="BC122" t="s">
        <v>95</v>
      </c>
      <c r="BD122" t="s">
        <v>2</v>
      </c>
      <c r="BE122" t="str">
        <f t="shared" si="1"/>
        <v>AnyDMoMH85CZ05rDXGF</v>
      </c>
    </row>
    <row r="123" spans="1:57" x14ac:dyDescent="0.25">
      <c r="A123" s="4">
        <v>43025.429829189816</v>
      </c>
      <c r="B123" t="s">
        <v>89</v>
      </c>
      <c r="C123" t="s">
        <v>90</v>
      </c>
      <c r="D123" t="s">
        <v>114</v>
      </c>
      <c r="E123" t="s">
        <v>102</v>
      </c>
      <c r="F123" t="s">
        <v>98</v>
      </c>
      <c r="G123">
        <v>-1</v>
      </c>
      <c r="H123" t="s">
        <v>94</v>
      </c>
      <c r="I123">
        <v>173.92</v>
      </c>
      <c r="J123">
        <v>1242</v>
      </c>
      <c r="K123">
        <v>1.4E-2</v>
      </c>
      <c r="L123">
        <v>0</v>
      </c>
      <c r="M123">
        <v>0</v>
      </c>
      <c r="N123">
        <v>9.4E-2</v>
      </c>
      <c r="O123">
        <v>0</v>
      </c>
      <c r="P123">
        <v>0</v>
      </c>
      <c r="Q123">
        <v>0</v>
      </c>
      <c r="R123">
        <v>-1.7000000000000001E-2</v>
      </c>
      <c r="S123">
        <v>-6.3E-2</v>
      </c>
      <c r="T123">
        <v>-6.3E-2</v>
      </c>
      <c r="U123">
        <v>0</v>
      </c>
      <c r="V123">
        <v>0</v>
      </c>
      <c r="W123">
        <v>0</v>
      </c>
      <c r="X123">
        <v>0</v>
      </c>
      <c r="Y123">
        <v>0</v>
      </c>
      <c r="Z123">
        <v>-0.152</v>
      </c>
      <c r="AA123">
        <v>0</v>
      </c>
      <c r="AB123">
        <v>-0.152</v>
      </c>
      <c r="AC123">
        <v>0</v>
      </c>
      <c r="AD123">
        <v>2.3E-5</v>
      </c>
      <c r="AE123">
        <v>0</v>
      </c>
      <c r="AF123">
        <v>2.3E-5</v>
      </c>
      <c r="AG123">
        <v>1.4E-2</v>
      </c>
      <c r="AH123">
        <v>0</v>
      </c>
      <c r="AI123">
        <v>0</v>
      </c>
      <c r="AJ123">
        <v>9.4E-2</v>
      </c>
      <c r="AK123">
        <v>0</v>
      </c>
      <c r="AL123">
        <v>0</v>
      </c>
      <c r="AM123">
        <v>0</v>
      </c>
      <c r="AN123">
        <v>-1.7000000000000001E-2</v>
      </c>
      <c r="AO123">
        <v>-6.3E-2</v>
      </c>
      <c r="AP123">
        <v>-6.3E-2</v>
      </c>
      <c r="AQ123">
        <v>0</v>
      </c>
      <c r="AR123">
        <v>0</v>
      </c>
      <c r="AS123">
        <v>0</v>
      </c>
      <c r="AT123">
        <v>0</v>
      </c>
      <c r="AU123">
        <v>0</v>
      </c>
      <c r="AV123">
        <v>-0.152</v>
      </c>
      <c r="AW123">
        <v>0</v>
      </c>
      <c r="AX123">
        <v>-0.152</v>
      </c>
      <c r="AY123">
        <v>0</v>
      </c>
      <c r="AZ123">
        <v>2.3E-5</v>
      </c>
      <c r="BA123">
        <v>0</v>
      </c>
      <c r="BB123">
        <v>2.3E-5</v>
      </c>
      <c r="BC123" t="s">
        <v>95</v>
      </c>
      <c r="BD123" t="s">
        <v>2</v>
      </c>
      <c r="BE123" t="str">
        <f t="shared" si="1"/>
        <v>AnyDMoMH06CZ05rNCGF</v>
      </c>
    </row>
    <row r="124" spans="1:57" x14ac:dyDescent="0.25">
      <c r="A124" s="4">
        <v>43025.429829189816</v>
      </c>
      <c r="B124" t="s">
        <v>89</v>
      </c>
      <c r="C124" t="s">
        <v>90</v>
      </c>
      <c r="D124" t="s">
        <v>91</v>
      </c>
      <c r="E124" t="s">
        <v>102</v>
      </c>
      <c r="F124" t="s">
        <v>97</v>
      </c>
      <c r="G124">
        <v>-1</v>
      </c>
      <c r="H124" t="s">
        <v>94</v>
      </c>
      <c r="I124">
        <v>173.92</v>
      </c>
      <c r="J124">
        <v>1242</v>
      </c>
      <c r="K124">
        <v>-2.7</v>
      </c>
      <c r="L124">
        <v>0</v>
      </c>
      <c r="M124">
        <v>0</v>
      </c>
      <c r="N124">
        <v>7.0999999999999994E-2</v>
      </c>
      <c r="O124">
        <v>-2.77</v>
      </c>
      <c r="P124">
        <v>0</v>
      </c>
      <c r="Q124">
        <v>0</v>
      </c>
      <c r="R124">
        <v>0</v>
      </c>
      <c r="S124">
        <v>0</v>
      </c>
      <c r="T124">
        <v>0</v>
      </c>
      <c r="U124">
        <v>0</v>
      </c>
      <c r="V124">
        <v>0</v>
      </c>
      <c r="W124">
        <v>0</v>
      </c>
      <c r="X124">
        <v>0</v>
      </c>
      <c r="Y124">
        <v>0</v>
      </c>
      <c r="Z124">
        <v>0</v>
      </c>
      <c r="AA124">
        <v>0</v>
      </c>
      <c r="AB124">
        <v>0</v>
      </c>
      <c r="AC124">
        <v>0</v>
      </c>
      <c r="AD124" s="5">
        <v>2.3E-5</v>
      </c>
      <c r="AE124">
        <v>0</v>
      </c>
      <c r="AF124" s="5">
        <v>2.3E-5</v>
      </c>
      <c r="AG124">
        <v>-2.7</v>
      </c>
      <c r="AH124">
        <v>0</v>
      </c>
      <c r="AI124">
        <v>0</v>
      </c>
      <c r="AJ124">
        <v>7.0999999999999994E-2</v>
      </c>
      <c r="AK124">
        <v>-2.77</v>
      </c>
      <c r="AL124">
        <v>0</v>
      </c>
      <c r="AM124">
        <v>0</v>
      </c>
      <c r="AN124">
        <v>0</v>
      </c>
      <c r="AO124">
        <v>0</v>
      </c>
      <c r="AP124">
        <v>0</v>
      </c>
      <c r="AQ124">
        <v>0</v>
      </c>
      <c r="AR124">
        <v>0</v>
      </c>
      <c r="AS124">
        <v>0</v>
      </c>
      <c r="AT124">
        <v>0</v>
      </c>
      <c r="AU124">
        <v>0</v>
      </c>
      <c r="AV124">
        <v>0</v>
      </c>
      <c r="AW124">
        <v>0</v>
      </c>
      <c r="AX124">
        <v>0</v>
      </c>
      <c r="AY124">
        <v>0</v>
      </c>
      <c r="AZ124" s="5">
        <v>2.3E-5</v>
      </c>
      <c r="BA124">
        <v>0</v>
      </c>
      <c r="BB124" s="5">
        <v>2.3E-5</v>
      </c>
      <c r="BC124" t="s">
        <v>95</v>
      </c>
      <c r="BD124" t="s">
        <v>2</v>
      </c>
      <c r="BE124" t="str">
        <f t="shared" si="1"/>
        <v>AnyDMoMH00CZ05rNCEH</v>
      </c>
    </row>
    <row r="125" spans="1:57" x14ac:dyDescent="0.25">
      <c r="A125" s="4">
        <v>43025.429829189816</v>
      </c>
      <c r="B125" t="s">
        <v>89</v>
      </c>
      <c r="C125" t="s">
        <v>90</v>
      </c>
      <c r="D125" t="s">
        <v>117</v>
      </c>
      <c r="E125" t="s">
        <v>102</v>
      </c>
      <c r="F125" t="s">
        <v>98</v>
      </c>
      <c r="G125">
        <v>-1</v>
      </c>
      <c r="H125" t="s">
        <v>94</v>
      </c>
      <c r="I125">
        <v>186.32</v>
      </c>
      <c r="J125">
        <v>1242</v>
      </c>
      <c r="K125">
        <v>0.123</v>
      </c>
      <c r="L125">
        <v>0</v>
      </c>
      <c r="M125">
        <v>0</v>
      </c>
      <c r="N125">
        <v>7.3999999999999996E-2</v>
      </c>
      <c r="O125">
        <v>0</v>
      </c>
      <c r="P125">
        <v>0</v>
      </c>
      <c r="Q125">
        <v>0</v>
      </c>
      <c r="R125">
        <v>0.01</v>
      </c>
      <c r="S125">
        <v>3.9E-2</v>
      </c>
      <c r="T125">
        <v>3.9E-2</v>
      </c>
      <c r="U125">
        <v>0</v>
      </c>
      <c r="V125">
        <v>0</v>
      </c>
      <c r="W125">
        <v>0</v>
      </c>
      <c r="X125">
        <v>0</v>
      </c>
      <c r="Y125">
        <v>0</v>
      </c>
      <c r="Z125">
        <v>7.0000000000000007E-2</v>
      </c>
      <c r="AA125">
        <v>0</v>
      </c>
      <c r="AB125">
        <v>7.0000000000000007E-2</v>
      </c>
      <c r="AC125">
        <v>0</v>
      </c>
      <c r="AD125" s="5">
        <v>2.6999999999999999E-5</v>
      </c>
      <c r="AE125">
        <v>0</v>
      </c>
      <c r="AF125" s="5">
        <v>2.6999999999999999E-5</v>
      </c>
      <c r="AG125">
        <v>-1E-3</v>
      </c>
      <c r="AH125">
        <v>0</v>
      </c>
      <c r="AI125">
        <v>0</v>
      </c>
      <c r="AJ125">
        <v>8.5000000000000006E-2</v>
      </c>
      <c r="AK125">
        <v>0</v>
      </c>
      <c r="AL125">
        <v>0</v>
      </c>
      <c r="AM125">
        <v>0</v>
      </c>
      <c r="AN125">
        <v>-1.7999999999999999E-2</v>
      </c>
      <c r="AO125">
        <v>-6.7000000000000004E-2</v>
      </c>
      <c r="AP125">
        <v>-6.7000000000000004E-2</v>
      </c>
      <c r="AQ125">
        <v>0</v>
      </c>
      <c r="AR125">
        <v>0</v>
      </c>
      <c r="AS125">
        <v>0</v>
      </c>
      <c r="AT125">
        <v>0</v>
      </c>
      <c r="AU125">
        <v>0</v>
      </c>
      <c r="AV125">
        <v>-0.16700000000000001</v>
      </c>
      <c r="AW125">
        <v>0</v>
      </c>
      <c r="AX125">
        <v>-0.16700000000000001</v>
      </c>
      <c r="AY125">
        <v>0</v>
      </c>
      <c r="AZ125" s="5">
        <v>2.0999999999999999E-5</v>
      </c>
      <c r="BA125">
        <v>0</v>
      </c>
      <c r="BB125" s="5">
        <v>2.0999999999999999E-5</v>
      </c>
      <c r="BC125" t="s">
        <v>95</v>
      </c>
      <c r="BD125" t="s">
        <v>2</v>
      </c>
      <c r="BE125" t="str">
        <f t="shared" si="1"/>
        <v>AnyDMoMH85CZ05rNCGF</v>
      </c>
    </row>
    <row r="126" spans="1:57" x14ac:dyDescent="0.25">
      <c r="A126" s="4">
        <v>43025.581013773146</v>
      </c>
      <c r="B126" t="s">
        <v>89</v>
      </c>
      <c r="C126" t="s">
        <v>90</v>
      </c>
      <c r="D126" t="s">
        <v>115</v>
      </c>
      <c r="E126" t="s">
        <v>102</v>
      </c>
      <c r="F126" t="s">
        <v>146</v>
      </c>
      <c r="G126">
        <v>-1</v>
      </c>
      <c r="H126" t="s">
        <v>94</v>
      </c>
      <c r="I126">
        <v>173.92</v>
      </c>
      <c r="J126">
        <v>1242</v>
      </c>
      <c r="K126">
        <v>0.25900000000000001</v>
      </c>
      <c r="L126">
        <v>0</v>
      </c>
      <c r="M126">
        <v>0</v>
      </c>
      <c r="N126">
        <v>8.3000000000000004E-2</v>
      </c>
      <c r="O126">
        <v>-0.151</v>
      </c>
      <c r="P126">
        <v>0.36699999999999999</v>
      </c>
      <c r="Q126">
        <v>0</v>
      </c>
      <c r="R126">
        <v>-1.7000000000000001E-2</v>
      </c>
      <c r="S126">
        <v>-1.6E-2</v>
      </c>
      <c r="T126">
        <v>-7.6999999999999999E-2</v>
      </c>
      <c r="U126">
        <v>6.2E-2</v>
      </c>
      <c r="V126">
        <v>0</v>
      </c>
      <c r="W126">
        <v>-8.9999999999999993E-3</v>
      </c>
      <c r="X126">
        <v>0</v>
      </c>
      <c r="Y126">
        <v>0</v>
      </c>
      <c r="Z126">
        <v>-0.14599999999999999</v>
      </c>
      <c r="AA126">
        <v>0</v>
      </c>
      <c r="AB126">
        <v>-0.14599999999999999</v>
      </c>
      <c r="AC126">
        <v>0</v>
      </c>
      <c r="AD126">
        <v>1.4300000000000001E-3</v>
      </c>
      <c r="AE126">
        <v>0</v>
      </c>
      <c r="AF126" s="5">
        <v>9.0000000000000002E-6</v>
      </c>
      <c r="AG126">
        <v>0.25900000000000001</v>
      </c>
      <c r="AH126">
        <v>0</v>
      </c>
      <c r="AI126">
        <v>0</v>
      </c>
      <c r="AJ126">
        <v>8.3000000000000004E-2</v>
      </c>
      <c r="AK126">
        <v>-0.151</v>
      </c>
      <c r="AL126">
        <v>0.36699999999999999</v>
      </c>
      <c r="AM126">
        <v>0</v>
      </c>
      <c r="AN126">
        <v>-1.7000000000000001E-2</v>
      </c>
      <c r="AO126">
        <v>-1.6E-2</v>
      </c>
      <c r="AP126">
        <v>-7.6999999999999999E-2</v>
      </c>
      <c r="AQ126">
        <v>6.2E-2</v>
      </c>
      <c r="AR126">
        <v>0</v>
      </c>
      <c r="AS126">
        <v>-8.9999999999999993E-3</v>
      </c>
      <c r="AT126">
        <v>0</v>
      </c>
      <c r="AU126">
        <v>0</v>
      </c>
      <c r="AV126">
        <v>-0.14599999999999999</v>
      </c>
      <c r="AW126">
        <v>0</v>
      </c>
      <c r="AX126">
        <v>-0.14599999999999999</v>
      </c>
      <c r="AY126">
        <v>0</v>
      </c>
      <c r="AZ126">
        <v>1.4300000000000001E-3</v>
      </c>
      <c r="BA126">
        <v>0</v>
      </c>
      <c r="BB126" s="5">
        <v>9.0000000000000002E-6</v>
      </c>
      <c r="BD126" t="s">
        <v>150</v>
      </c>
      <c r="BE126" t="str">
        <f t="shared" si="1"/>
        <v>SCEDMoMH15CZ05rWtd</v>
      </c>
    </row>
    <row r="127" spans="1:57" x14ac:dyDescent="0.25">
      <c r="A127" s="4">
        <v>43025.581013773146</v>
      </c>
      <c r="B127" t="s">
        <v>89</v>
      </c>
      <c r="C127" t="s">
        <v>90</v>
      </c>
      <c r="D127" t="s">
        <v>115</v>
      </c>
      <c r="E127" t="s">
        <v>102</v>
      </c>
      <c r="F127" t="s">
        <v>146</v>
      </c>
      <c r="G127">
        <v>-1</v>
      </c>
      <c r="H127" t="s">
        <v>94</v>
      </c>
      <c r="I127">
        <v>173.92</v>
      </c>
      <c r="J127">
        <v>1242</v>
      </c>
      <c r="K127">
        <v>-0.17899999999999999</v>
      </c>
      <c r="L127">
        <v>0</v>
      </c>
      <c r="M127">
        <v>0</v>
      </c>
      <c r="N127">
        <v>8.6999999999999994E-2</v>
      </c>
      <c r="O127">
        <v>-0.25700000000000001</v>
      </c>
      <c r="P127">
        <v>6.0999999999999999E-2</v>
      </c>
      <c r="Q127">
        <v>0</v>
      </c>
      <c r="R127">
        <v>-1.7000000000000001E-2</v>
      </c>
      <c r="S127">
        <v>-5.2999999999999999E-2</v>
      </c>
      <c r="T127">
        <v>-6.3E-2</v>
      </c>
      <c r="U127">
        <v>0.01</v>
      </c>
      <c r="V127">
        <v>0</v>
      </c>
      <c r="W127">
        <v>-1E-3</v>
      </c>
      <c r="X127">
        <v>0</v>
      </c>
      <c r="Y127">
        <v>0</v>
      </c>
      <c r="Z127">
        <v>-0.14499999999999999</v>
      </c>
      <c r="AA127">
        <v>0</v>
      </c>
      <c r="AB127">
        <v>-0.14499999999999999</v>
      </c>
      <c r="AC127">
        <v>0</v>
      </c>
      <c r="AD127">
        <v>2.5500000000000002E-4</v>
      </c>
      <c r="AE127">
        <v>0</v>
      </c>
      <c r="AF127" s="5">
        <v>2.0000000000000002E-5</v>
      </c>
      <c r="AG127">
        <v>-0.17899999999999999</v>
      </c>
      <c r="AH127">
        <v>0</v>
      </c>
      <c r="AI127">
        <v>0</v>
      </c>
      <c r="AJ127">
        <v>8.6999999999999994E-2</v>
      </c>
      <c r="AK127">
        <v>-0.25700000000000001</v>
      </c>
      <c r="AL127">
        <v>6.0999999999999999E-2</v>
      </c>
      <c r="AM127">
        <v>0</v>
      </c>
      <c r="AN127">
        <v>-1.7000000000000001E-2</v>
      </c>
      <c r="AO127">
        <v>-5.2999999999999999E-2</v>
      </c>
      <c r="AP127">
        <v>-6.3E-2</v>
      </c>
      <c r="AQ127">
        <v>0.01</v>
      </c>
      <c r="AR127">
        <v>0</v>
      </c>
      <c r="AS127">
        <v>-1E-3</v>
      </c>
      <c r="AT127">
        <v>0</v>
      </c>
      <c r="AU127">
        <v>0</v>
      </c>
      <c r="AV127">
        <v>-0.14499999999999999</v>
      </c>
      <c r="AW127">
        <v>0</v>
      </c>
      <c r="AX127">
        <v>-0.14499999999999999</v>
      </c>
      <c r="AY127">
        <v>0</v>
      </c>
      <c r="AZ127">
        <v>2.5500000000000002E-4</v>
      </c>
      <c r="BA127">
        <v>0</v>
      </c>
      <c r="BB127" s="5">
        <v>2.0000000000000002E-5</v>
      </c>
      <c r="BD127" t="s">
        <v>147</v>
      </c>
      <c r="BE127" t="str">
        <f t="shared" si="1"/>
        <v>PGEDMoMH15CZ05rWtd</v>
      </c>
    </row>
    <row r="128" spans="1:57" x14ac:dyDescent="0.25">
      <c r="A128" s="4">
        <v>43025.581013773146</v>
      </c>
      <c r="B128" t="s">
        <v>89</v>
      </c>
      <c r="C128" t="s">
        <v>90</v>
      </c>
      <c r="D128" t="s">
        <v>115</v>
      </c>
      <c r="E128" t="s">
        <v>102</v>
      </c>
      <c r="F128" t="s">
        <v>146</v>
      </c>
      <c r="G128">
        <v>-1</v>
      </c>
      <c r="H128" t="s">
        <v>94</v>
      </c>
      <c r="I128">
        <v>173.92</v>
      </c>
      <c r="J128">
        <v>1242</v>
      </c>
      <c r="K128">
        <v>-7.9000000000000001E-2</v>
      </c>
      <c r="L128">
        <v>0</v>
      </c>
      <c r="M128">
        <v>0</v>
      </c>
      <c r="N128">
        <v>8.5999999999999993E-2</v>
      </c>
      <c r="O128">
        <v>-0.23200000000000001</v>
      </c>
      <c r="P128">
        <v>0.13100000000000001</v>
      </c>
      <c r="Q128">
        <v>0</v>
      </c>
      <c r="R128">
        <v>-1.7000000000000001E-2</v>
      </c>
      <c r="S128">
        <v>-4.4999999999999998E-2</v>
      </c>
      <c r="T128">
        <v>-6.6000000000000003E-2</v>
      </c>
      <c r="U128">
        <v>2.1999999999999999E-2</v>
      </c>
      <c r="V128">
        <v>0</v>
      </c>
      <c r="W128">
        <v>-3.0000000000000001E-3</v>
      </c>
      <c r="X128">
        <v>0</v>
      </c>
      <c r="Y128">
        <v>0</v>
      </c>
      <c r="Z128">
        <v>-0.14599999999999999</v>
      </c>
      <c r="AA128">
        <v>0</v>
      </c>
      <c r="AB128">
        <v>-0.14599999999999999</v>
      </c>
      <c r="AC128">
        <v>0</v>
      </c>
      <c r="AD128" s="5">
        <v>5.2400000000000005E-4</v>
      </c>
      <c r="AE128">
        <v>0</v>
      </c>
      <c r="AF128" s="5">
        <v>1.8E-5</v>
      </c>
      <c r="AG128">
        <v>-7.9000000000000001E-2</v>
      </c>
      <c r="AH128">
        <v>0</v>
      </c>
      <c r="AI128">
        <v>0</v>
      </c>
      <c r="AJ128">
        <v>8.5999999999999993E-2</v>
      </c>
      <c r="AK128">
        <v>-0.23200000000000001</v>
      </c>
      <c r="AL128">
        <v>0.13100000000000001</v>
      </c>
      <c r="AM128">
        <v>0</v>
      </c>
      <c r="AN128">
        <v>-1.7000000000000001E-2</v>
      </c>
      <c r="AO128">
        <v>-4.4999999999999998E-2</v>
      </c>
      <c r="AP128">
        <v>-6.6000000000000003E-2</v>
      </c>
      <c r="AQ128">
        <v>2.1999999999999999E-2</v>
      </c>
      <c r="AR128">
        <v>0</v>
      </c>
      <c r="AS128">
        <v>-3.0000000000000001E-3</v>
      </c>
      <c r="AT128">
        <v>0</v>
      </c>
      <c r="AU128">
        <v>0</v>
      </c>
      <c r="AV128">
        <v>-0.14599999999999999</v>
      </c>
      <c r="AW128">
        <v>0</v>
      </c>
      <c r="AX128">
        <v>-0.14599999999999999</v>
      </c>
      <c r="AY128">
        <v>0</v>
      </c>
      <c r="AZ128" s="5">
        <v>5.2400000000000005E-4</v>
      </c>
      <c r="BA128">
        <v>0</v>
      </c>
      <c r="BB128" s="5">
        <v>1.8E-5</v>
      </c>
      <c r="BD128" t="s">
        <v>149</v>
      </c>
      <c r="BE128" t="str">
        <f t="shared" si="1"/>
        <v>SCGDMoMH15CZ05rWtd</v>
      </c>
    </row>
    <row r="129" spans="1:57" x14ac:dyDescent="0.25">
      <c r="A129" s="4">
        <v>43025.429829189816</v>
      </c>
      <c r="B129" t="s">
        <v>89</v>
      </c>
      <c r="C129" t="s">
        <v>90</v>
      </c>
      <c r="D129" t="s">
        <v>116</v>
      </c>
      <c r="E129" t="s">
        <v>102</v>
      </c>
      <c r="F129" t="s">
        <v>96</v>
      </c>
      <c r="G129">
        <v>-1</v>
      </c>
      <c r="H129" t="s">
        <v>94</v>
      </c>
      <c r="I129">
        <v>190.96</v>
      </c>
      <c r="J129">
        <v>1196</v>
      </c>
      <c r="K129">
        <v>2.09</v>
      </c>
      <c r="L129">
        <v>0</v>
      </c>
      <c r="M129">
        <v>0</v>
      </c>
      <c r="N129">
        <v>7.9000000000000001E-2</v>
      </c>
      <c r="O129">
        <v>0.73399999999999999</v>
      </c>
      <c r="P129">
        <v>0.83699999999999997</v>
      </c>
      <c r="Q129">
        <v>0</v>
      </c>
      <c r="R129">
        <v>0</v>
      </c>
      <c r="S129">
        <v>0.22700000000000001</v>
      </c>
      <c r="T129">
        <v>0.112</v>
      </c>
      <c r="U129">
        <v>0.11600000000000001</v>
      </c>
      <c r="V129">
        <v>0</v>
      </c>
      <c r="W129">
        <v>0.21199999999999999</v>
      </c>
      <c r="X129">
        <v>0</v>
      </c>
      <c r="Y129">
        <v>0</v>
      </c>
      <c r="Z129">
        <v>0</v>
      </c>
      <c r="AA129">
        <v>0</v>
      </c>
      <c r="AB129">
        <v>0</v>
      </c>
      <c r="AC129">
        <v>0</v>
      </c>
      <c r="AD129" s="5">
        <v>3.49E-3</v>
      </c>
      <c r="AE129">
        <v>0</v>
      </c>
      <c r="AF129" s="5">
        <v>1.0000000000000001E-5</v>
      </c>
      <c r="AG129">
        <v>-0.157</v>
      </c>
      <c r="AH129">
        <v>0</v>
      </c>
      <c r="AI129">
        <v>0</v>
      </c>
      <c r="AJ129">
        <v>8.8999999999999996E-2</v>
      </c>
      <c r="AK129">
        <v>-0.83899999999999997</v>
      </c>
      <c r="AL129">
        <v>0.70899999999999996</v>
      </c>
      <c r="AM129">
        <v>0</v>
      </c>
      <c r="AN129">
        <v>0</v>
      </c>
      <c r="AO129">
        <v>-2.3E-2</v>
      </c>
      <c r="AP129">
        <v>-0.121</v>
      </c>
      <c r="AQ129">
        <v>9.8000000000000004E-2</v>
      </c>
      <c r="AR129">
        <v>0</v>
      </c>
      <c r="AS129">
        <v>-9.1999999999999998E-2</v>
      </c>
      <c r="AT129">
        <v>0</v>
      </c>
      <c r="AU129">
        <v>0</v>
      </c>
      <c r="AV129">
        <v>0</v>
      </c>
      <c r="AW129">
        <v>0</v>
      </c>
      <c r="AX129">
        <v>0</v>
      </c>
      <c r="AY129">
        <v>0</v>
      </c>
      <c r="AZ129" s="5">
        <v>2.5899999999999999E-3</v>
      </c>
      <c r="BA129">
        <v>0</v>
      </c>
      <c r="BB129" s="5">
        <v>5.0000000000000004E-6</v>
      </c>
      <c r="BC129" t="s">
        <v>95</v>
      </c>
      <c r="BD129" t="s">
        <v>2</v>
      </c>
      <c r="BE129" t="str">
        <f t="shared" si="1"/>
        <v>AnyDMoMH72CZ05rDXHP</v>
      </c>
    </row>
    <row r="130" spans="1:57" x14ac:dyDescent="0.25">
      <c r="A130" s="4">
        <v>43025.429829189816</v>
      </c>
      <c r="B130" t="s">
        <v>89</v>
      </c>
      <c r="C130" t="s">
        <v>90</v>
      </c>
      <c r="D130" t="s">
        <v>114</v>
      </c>
      <c r="E130" t="s">
        <v>102</v>
      </c>
      <c r="F130" t="s">
        <v>97</v>
      </c>
      <c r="G130">
        <v>-1</v>
      </c>
      <c r="H130" t="s">
        <v>94</v>
      </c>
      <c r="I130">
        <v>173.92</v>
      </c>
      <c r="J130">
        <v>1242</v>
      </c>
      <c r="K130">
        <v>-1.97</v>
      </c>
      <c r="L130">
        <v>0</v>
      </c>
      <c r="M130">
        <v>0</v>
      </c>
      <c r="N130">
        <v>9.5000000000000001E-2</v>
      </c>
      <c r="O130">
        <v>-2.06</v>
      </c>
      <c r="P130">
        <v>0</v>
      </c>
      <c r="Q130">
        <v>0</v>
      </c>
      <c r="R130">
        <v>0</v>
      </c>
      <c r="S130">
        <v>0</v>
      </c>
      <c r="T130">
        <v>0</v>
      </c>
      <c r="U130">
        <v>0</v>
      </c>
      <c r="V130">
        <v>0</v>
      </c>
      <c r="W130">
        <v>0</v>
      </c>
      <c r="X130">
        <v>0</v>
      </c>
      <c r="Y130">
        <v>0</v>
      </c>
      <c r="Z130">
        <v>0</v>
      </c>
      <c r="AA130">
        <v>0</v>
      </c>
      <c r="AB130">
        <v>0</v>
      </c>
      <c r="AC130">
        <v>0</v>
      </c>
      <c r="AD130" s="5">
        <v>2.3E-5</v>
      </c>
      <c r="AE130">
        <v>0</v>
      </c>
      <c r="AF130" s="5">
        <v>1.7E-5</v>
      </c>
      <c r="AG130">
        <v>-1.97</v>
      </c>
      <c r="AH130">
        <v>0</v>
      </c>
      <c r="AI130">
        <v>0</v>
      </c>
      <c r="AJ130">
        <v>9.5000000000000001E-2</v>
      </c>
      <c r="AK130">
        <v>-2.06</v>
      </c>
      <c r="AL130">
        <v>0</v>
      </c>
      <c r="AM130">
        <v>0</v>
      </c>
      <c r="AN130">
        <v>0</v>
      </c>
      <c r="AO130">
        <v>0</v>
      </c>
      <c r="AP130">
        <v>0</v>
      </c>
      <c r="AQ130">
        <v>0</v>
      </c>
      <c r="AR130">
        <v>0</v>
      </c>
      <c r="AS130">
        <v>0</v>
      </c>
      <c r="AT130">
        <v>0</v>
      </c>
      <c r="AU130">
        <v>0</v>
      </c>
      <c r="AV130">
        <v>0</v>
      </c>
      <c r="AW130">
        <v>0</v>
      </c>
      <c r="AX130">
        <v>0</v>
      </c>
      <c r="AY130">
        <v>0</v>
      </c>
      <c r="AZ130" s="5">
        <v>2.3E-5</v>
      </c>
      <c r="BA130">
        <v>0</v>
      </c>
      <c r="BB130" s="5">
        <v>1.7E-5</v>
      </c>
      <c r="BC130" t="s">
        <v>95</v>
      </c>
      <c r="BD130" t="s">
        <v>2</v>
      </c>
      <c r="BE130" t="str">
        <f t="shared" ref="BE130:BE193" si="2">BD130&amp;C130&amp;D130&amp;E130&amp;F130</f>
        <v>AnyDMoMH06CZ05rNCEH</v>
      </c>
    </row>
    <row r="131" spans="1:57" x14ac:dyDescent="0.25">
      <c r="A131" s="4">
        <v>43025.429829189816</v>
      </c>
      <c r="B131" t="s">
        <v>89</v>
      </c>
      <c r="C131" t="s">
        <v>90</v>
      </c>
      <c r="D131" t="s">
        <v>91</v>
      </c>
      <c r="E131" t="s">
        <v>102</v>
      </c>
      <c r="F131" t="s">
        <v>98</v>
      </c>
      <c r="G131">
        <v>-1</v>
      </c>
      <c r="H131" t="s">
        <v>94</v>
      </c>
      <c r="I131">
        <v>173.92</v>
      </c>
      <c r="J131">
        <v>1242</v>
      </c>
      <c r="K131">
        <v>-4.1000000000000002E-2</v>
      </c>
      <c r="L131">
        <v>0</v>
      </c>
      <c r="M131">
        <v>0</v>
      </c>
      <c r="N131">
        <v>7.0000000000000007E-2</v>
      </c>
      <c r="O131">
        <v>0</v>
      </c>
      <c r="P131">
        <v>0</v>
      </c>
      <c r="Q131">
        <v>0</v>
      </c>
      <c r="R131">
        <v>-2.4E-2</v>
      </c>
      <c r="S131">
        <v>-8.6999999999999994E-2</v>
      </c>
      <c r="T131">
        <v>-8.6999999999999994E-2</v>
      </c>
      <c r="U131">
        <v>0</v>
      </c>
      <c r="V131">
        <v>0</v>
      </c>
      <c r="W131">
        <v>0</v>
      </c>
      <c r="X131">
        <v>0</v>
      </c>
      <c r="Y131">
        <v>0</v>
      </c>
      <c r="Z131">
        <v>-0.214</v>
      </c>
      <c r="AA131">
        <v>0</v>
      </c>
      <c r="AB131">
        <v>-0.214</v>
      </c>
      <c r="AC131">
        <v>0</v>
      </c>
      <c r="AD131" s="5">
        <v>2.3E-5</v>
      </c>
      <c r="AE131">
        <v>0</v>
      </c>
      <c r="AF131" s="5">
        <v>2.3E-5</v>
      </c>
      <c r="AG131">
        <v>-4.1000000000000002E-2</v>
      </c>
      <c r="AH131">
        <v>0</v>
      </c>
      <c r="AI131">
        <v>0</v>
      </c>
      <c r="AJ131">
        <v>7.0000000000000007E-2</v>
      </c>
      <c r="AK131">
        <v>0</v>
      </c>
      <c r="AL131">
        <v>0</v>
      </c>
      <c r="AM131">
        <v>0</v>
      </c>
      <c r="AN131">
        <v>-2.4E-2</v>
      </c>
      <c r="AO131">
        <v>-8.6999999999999994E-2</v>
      </c>
      <c r="AP131">
        <v>-8.6999999999999994E-2</v>
      </c>
      <c r="AQ131">
        <v>0</v>
      </c>
      <c r="AR131">
        <v>0</v>
      </c>
      <c r="AS131">
        <v>0</v>
      </c>
      <c r="AT131">
        <v>0</v>
      </c>
      <c r="AU131">
        <v>0</v>
      </c>
      <c r="AV131">
        <v>-0.214</v>
      </c>
      <c r="AW131">
        <v>0</v>
      </c>
      <c r="AX131">
        <v>-0.214</v>
      </c>
      <c r="AY131">
        <v>0</v>
      </c>
      <c r="AZ131" s="5">
        <v>2.3E-5</v>
      </c>
      <c r="BA131">
        <v>0</v>
      </c>
      <c r="BB131" s="5">
        <v>2.3E-5</v>
      </c>
      <c r="BC131" t="s">
        <v>95</v>
      </c>
      <c r="BD131" t="s">
        <v>2</v>
      </c>
      <c r="BE131" t="str">
        <f t="shared" si="2"/>
        <v>AnyDMoMH00CZ05rNCGF</v>
      </c>
    </row>
    <row r="132" spans="1:57" x14ac:dyDescent="0.25">
      <c r="A132" s="4">
        <v>43025.429829189816</v>
      </c>
      <c r="B132" t="s">
        <v>89</v>
      </c>
      <c r="C132" t="s">
        <v>90</v>
      </c>
      <c r="D132" t="s">
        <v>117</v>
      </c>
      <c r="E132" t="s">
        <v>102</v>
      </c>
      <c r="F132" t="s">
        <v>97</v>
      </c>
      <c r="G132">
        <v>-1</v>
      </c>
      <c r="H132" t="s">
        <v>94</v>
      </c>
      <c r="I132">
        <v>186.32</v>
      </c>
      <c r="J132">
        <v>1242</v>
      </c>
      <c r="K132">
        <v>1.59</v>
      </c>
      <c r="L132">
        <v>0</v>
      </c>
      <c r="M132">
        <v>0</v>
      </c>
      <c r="N132">
        <v>7.6999999999999999E-2</v>
      </c>
      <c r="O132">
        <v>1.52</v>
      </c>
      <c r="P132">
        <v>0</v>
      </c>
      <c r="Q132">
        <v>0</v>
      </c>
      <c r="R132">
        <v>0</v>
      </c>
      <c r="S132">
        <v>0</v>
      </c>
      <c r="T132">
        <v>0</v>
      </c>
      <c r="U132">
        <v>0</v>
      </c>
      <c r="V132">
        <v>0</v>
      </c>
      <c r="W132">
        <v>0</v>
      </c>
      <c r="X132">
        <v>0</v>
      </c>
      <c r="Y132">
        <v>0</v>
      </c>
      <c r="Z132">
        <v>0</v>
      </c>
      <c r="AA132">
        <v>0</v>
      </c>
      <c r="AB132">
        <v>0</v>
      </c>
      <c r="AC132">
        <v>0</v>
      </c>
      <c r="AD132" s="5">
        <v>2.6999999999999999E-5</v>
      </c>
      <c r="AE132">
        <v>0</v>
      </c>
      <c r="AF132" s="5">
        <v>2.6999999999999999E-5</v>
      </c>
      <c r="AG132">
        <v>-2.1800000000000002</v>
      </c>
      <c r="AH132">
        <v>0</v>
      </c>
      <c r="AI132">
        <v>0</v>
      </c>
      <c r="AJ132">
        <v>8.5999999999999993E-2</v>
      </c>
      <c r="AK132">
        <v>-2.27</v>
      </c>
      <c r="AL132">
        <v>0</v>
      </c>
      <c r="AM132">
        <v>0</v>
      </c>
      <c r="AN132">
        <v>0</v>
      </c>
      <c r="AO132">
        <v>0</v>
      </c>
      <c r="AP132">
        <v>0</v>
      </c>
      <c r="AQ132">
        <v>0</v>
      </c>
      <c r="AR132">
        <v>0</v>
      </c>
      <c r="AS132">
        <v>0</v>
      </c>
      <c r="AT132">
        <v>0</v>
      </c>
      <c r="AU132">
        <v>0</v>
      </c>
      <c r="AV132">
        <v>0</v>
      </c>
      <c r="AW132">
        <v>0</v>
      </c>
      <c r="AX132">
        <v>0</v>
      </c>
      <c r="AY132">
        <v>0</v>
      </c>
      <c r="AZ132" s="5">
        <v>2.0999999999999999E-5</v>
      </c>
      <c r="BA132">
        <v>0</v>
      </c>
      <c r="BB132" s="5">
        <v>2.0999999999999999E-5</v>
      </c>
      <c r="BC132" t="s">
        <v>95</v>
      </c>
      <c r="BD132" t="s">
        <v>2</v>
      </c>
      <c r="BE132" t="str">
        <f t="shared" si="2"/>
        <v>AnyDMoMH85CZ05rNCEH</v>
      </c>
    </row>
    <row r="133" spans="1:57" x14ac:dyDescent="0.25">
      <c r="A133" s="4">
        <v>43025.581013773146</v>
      </c>
      <c r="B133" t="s">
        <v>89</v>
      </c>
      <c r="C133" t="s">
        <v>90</v>
      </c>
      <c r="D133" t="s">
        <v>116</v>
      </c>
      <c r="E133" t="s">
        <v>102</v>
      </c>
      <c r="F133" t="s">
        <v>146</v>
      </c>
      <c r="G133">
        <v>-1</v>
      </c>
      <c r="H133" t="s">
        <v>94</v>
      </c>
      <c r="I133">
        <v>190.96</v>
      </c>
      <c r="J133">
        <v>1196</v>
      </c>
      <c r="K133">
        <v>1.1100000000000001</v>
      </c>
      <c r="L133">
        <v>0</v>
      </c>
      <c r="M133">
        <v>0</v>
      </c>
      <c r="N133">
        <v>7.8E-2</v>
      </c>
      <c r="O133">
        <v>0.127</v>
      </c>
      <c r="P133">
        <v>0.69699999999999995</v>
      </c>
      <c r="Q133">
        <v>0</v>
      </c>
      <c r="R133">
        <v>1.2999999999999999E-2</v>
      </c>
      <c r="S133">
        <v>0.16800000000000001</v>
      </c>
      <c r="T133">
        <v>7.0999999999999994E-2</v>
      </c>
      <c r="U133">
        <v>9.7000000000000003E-2</v>
      </c>
      <c r="V133">
        <v>0</v>
      </c>
      <c r="W133">
        <v>2.1000000000000001E-2</v>
      </c>
      <c r="X133">
        <v>0</v>
      </c>
      <c r="Y133">
        <v>0</v>
      </c>
      <c r="Z133">
        <v>9.0999999999999998E-2</v>
      </c>
      <c r="AA133">
        <v>0</v>
      </c>
      <c r="AB133">
        <v>9.0999999999999998E-2</v>
      </c>
      <c r="AC133">
        <v>0</v>
      </c>
      <c r="AD133" s="5">
        <v>2.9099999999999998E-3</v>
      </c>
      <c r="AE133">
        <v>0</v>
      </c>
      <c r="AF133" s="5">
        <v>1.0000000000000001E-5</v>
      </c>
      <c r="AG133">
        <v>0.58199999999999996</v>
      </c>
      <c r="AH133">
        <v>0</v>
      </c>
      <c r="AI133">
        <v>0</v>
      </c>
      <c r="AJ133">
        <v>9.0999999999999998E-2</v>
      </c>
      <c r="AK133">
        <v>-0.122</v>
      </c>
      <c r="AL133">
        <v>0.61699999999999999</v>
      </c>
      <c r="AM133">
        <v>0</v>
      </c>
      <c r="AN133">
        <v>-1.2E-2</v>
      </c>
      <c r="AO133">
        <v>1.7999999999999999E-2</v>
      </c>
      <c r="AP133">
        <v>-6.8000000000000005E-2</v>
      </c>
      <c r="AQ133">
        <v>8.5999999999999993E-2</v>
      </c>
      <c r="AR133">
        <v>0</v>
      </c>
      <c r="AS133">
        <v>-8.9999999999999993E-3</v>
      </c>
      <c r="AT133">
        <v>0</v>
      </c>
      <c r="AU133">
        <v>0</v>
      </c>
      <c r="AV133">
        <v>-0.11</v>
      </c>
      <c r="AW133">
        <v>0</v>
      </c>
      <c r="AX133">
        <v>-0.11</v>
      </c>
      <c r="AY133">
        <v>0</v>
      </c>
      <c r="AZ133" s="5">
        <v>2.2100000000000002E-3</v>
      </c>
      <c r="BA133">
        <v>0</v>
      </c>
      <c r="BB133" s="5">
        <v>5.0000000000000004E-6</v>
      </c>
      <c r="BD133" t="s">
        <v>150</v>
      </c>
      <c r="BE133" t="str">
        <f t="shared" si="2"/>
        <v>SCEDMoMH72CZ05rWtd</v>
      </c>
    </row>
    <row r="134" spans="1:57" x14ac:dyDescent="0.25">
      <c r="A134" s="4">
        <v>43025.581013773146</v>
      </c>
      <c r="B134" t="s">
        <v>89</v>
      </c>
      <c r="C134" t="s">
        <v>90</v>
      </c>
      <c r="D134" t="s">
        <v>116</v>
      </c>
      <c r="E134" t="s">
        <v>102</v>
      </c>
      <c r="F134" t="s">
        <v>146</v>
      </c>
      <c r="G134">
        <v>-1</v>
      </c>
      <c r="H134" t="s">
        <v>94</v>
      </c>
      <c r="I134">
        <v>190.96</v>
      </c>
      <c r="J134">
        <v>1196</v>
      </c>
      <c r="K134">
        <v>0.53100000000000003</v>
      </c>
      <c r="L134">
        <v>0</v>
      </c>
      <c r="M134">
        <v>0</v>
      </c>
      <c r="N134">
        <v>8.4000000000000005E-2</v>
      </c>
      <c r="O134">
        <v>0.252</v>
      </c>
      <c r="P134">
        <v>0.115</v>
      </c>
      <c r="Q134">
        <v>0</v>
      </c>
      <c r="R134">
        <v>1.2E-2</v>
      </c>
      <c r="S134">
        <v>6.6000000000000003E-2</v>
      </c>
      <c r="T134">
        <v>0.05</v>
      </c>
      <c r="U134">
        <v>1.6E-2</v>
      </c>
      <c r="V134">
        <v>0</v>
      </c>
      <c r="W134">
        <v>4.0000000000000001E-3</v>
      </c>
      <c r="X134">
        <v>0</v>
      </c>
      <c r="Y134">
        <v>0</v>
      </c>
      <c r="Z134">
        <v>0.09</v>
      </c>
      <c r="AA134">
        <v>0</v>
      </c>
      <c r="AB134">
        <v>0.09</v>
      </c>
      <c r="AC134">
        <v>0</v>
      </c>
      <c r="AD134">
        <v>5.0100000000000003E-4</v>
      </c>
      <c r="AE134">
        <v>0</v>
      </c>
      <c r="AF134">
        <v>2.4000000000000001E-5</v>
      </c>
      <c r="AG134">
        <v>-3.3000000000000002E-2</v>
      </c>
      <c r="AH134">
        <v>0</v>
      </c>
      <c r="AI134">
        <v>0</v>
      </c>
      <c r="AJ134">
        <v>9.6000000000000002E-2</v>
      </c>
      <c r="AK134">
        <v>-0.184</v>
      </c>
      <c r="AL134">
        <v>0.10199999999999999</v>
      </c>
      <c r="AM134">
        <v>0</v>
      </c>
      <c r="AN134">
        <v>-1.2E-2</v>
      </c>
      <c r="AO134">
        <v>-3.4000000000000002E-2</v>
      </c>
      <c r="AP134">
        <v>-4.8000000000000001E-2</v>
      </c>
      <c r="AQ134">
        <v>1.4E-2</v>
      </c>
      <c r="AR134">
        <v>0</v>
      </c>
      <c r="AS134">
        <v>-2E-3</v>
      </c>
      <c r="AT134">
        <v>0</v>
      </c>
      <c r="AU134">
        <v>0</v>
      </c>
      <c r="AV134">
        <v>-0.111</v>
      </c>
      <c r="AW134">
        <v>0</v>
      </c>
      <c r="AX134">
        <v>-0.111</v>
      </c>
      <c r="AY134">
        <v>0</v>
      </c>
      <c r="AZ134">
        <v>3.8200000000000002E-4</v>
      </c>
      <c r="BA134">
        <v>0</v>
      </c>
      <c r="BB134">
        <v>1.9000000000000001E-5</v>
      </c>
      <c r="BD134" t="s">
        <v>147</v>
      </c>
      <c r="BE134" t="str">
        <f t="shared" si="2"/>
        <v>PGEDMoMH72CZ05rWtd</v>
      </c>
    </row>
    <row r="135" spans="1:57" x14ac:dyDescent="0.25">
      <c r="A135" s="4">
        <v>43025.581013773146</v>
      </c>
      <c r="B135" t="s">
        <v>89</v>
      </c>
      <c r="C135" t="s">
        <v>90</v>
      </c>
      <c r="D135" t="s">
        <v>116</v>
      </c>
      <c r="E135" t="s">
        <v>102</v>
      </c>
      <c r="F135" t="s">
        <v>146</v>
      </c>
      <c r="G135">
        <v>-1</v>
      </c>
      <c r="H135" t="s">
        <v>94</v>
      </c>
      <c r="I135">
        <v>190.96</v>
      </c>
      <c r="J135">
        <v>1196</v>
      </c>
      <c r="K135">
        <v>0.66200000000000003</v>
      </c>
      <c r="L135">
        <v>0</v>
      </c>
      <c r="M135">
        <v>0</v>
      </c>
      <c r="N135">
        <v>8.2000000000000003E-2</v>
      </c>
      <c r="O135">
        <v>0.223</v>
      </c>
      <c r="P135">
        <v>0.248</v>
      </c>
      <c r="Q135">
        <v>0</v>
      </c>
      <c r="R135">
        <v>1.2999999999999999E-2</v>
      </c>
      <c r="S135">
        <v>0.09</v>
      </c>
      <c r="T135">
        <v>5.5E-2</v>
      </c>
      <c r="U135">
        <v>3.5000000000000003E-2</v>
      </c>
      <c r="V135">
        <v>0</v>
      </c>
      <c r="W135">
        <v>8.0000000000000002E-3</v>
      </c>
      <c r="X135">
        <v>0</v>
      </c>
      <c r="Y135">
        <v>0</v>
      </c>
      <c r="Z135">
        <v>0.09</v>
      </c>
      <c r="AA135">
        <v>0</v>
      </c>
      <c r="AB135">
        <v>0.09</v>
      </c>
      <c r="AC135">
        <v>0</v>
      </c>
      <c r="AD135">
        <v>1.0499999999999999E-3</v>
      </c>
      <c r="AE135">
        <v>0</v>
      </c>
      <c r="AF135">
        <v>2.0999999999999999E-5</v>
      </c>
      <c r="AG135">
        <v>0.108</v>
      </c>
      <c r="AH135">
        <v>0</v>
      </c>
      <c r="AI135">
        <v>0</v>
      </c>
      <c r="AJ135">
        <v>9.5000000000000001E-2</v>
      </c>
      <c r="AK135">
        <v>-0.17</v>
      </c>
      <c r="AL135">
        <v>0.219</v>
      </c>
      <c r="AM135">
        <v>0</v>
      </c>
      <c r="AN135">
        <v>-1.2E-2</v>
      </c>
      <c r="AO135">
        <v>-2.1999999999999999E-2</v>
      </c>
      <c r="AP135">
        <v>-5.1999999999999998E-2</v>
      </c>
      <c r="AQ135">
        <v>0.03</v>
      </c>
      <c r="AR135">
        <v>0</v>
      </c>
      <c r="AS135">
        <v>-3.0000000000000001E-3</v>
      </c>
      <c r="AT135">
        <v>0</v>
      </c>
      <c r="AU135">
        <v>0</v>
      </c>
      <c r="AV135">
        <v>-0.111</v>
      </c>
      <c r="AW135">
        <v>0</v>
      </c>
      <c r="AX135">
        <v>-0.111</v>
      </c>
      <c r="AY135">
        <v>0</v>
      </c>
      <c r="AZ135">
        <v>7.9900000000000001E-4</v>
      </c>
      <c r="BA135">
        <v>0</v>
      </c>
      <c r="BB135">
        <v>1.5999999999999999E-5</v>
      </c>
      <c r="BD135" t="s">
        <v>149</v>
      </c>
      <c r="BE135" t="str">
        <f t="shared" si="2"/>
        <v>SCGDMoMH72CZ05rWtd</v>
      </c>
    </row>
    <row r="136" spans="1:57" x14ac:dyDescent="0.25">
      <c r="A136" s="4">
        <v>43025.429829189816</v>
      </c>
      <c r="B136" t="s">
        <v>89</v>
      </c>
      <c r="C136" t="s">
        <v>90</v>
      </c>
      <c r="D136" t="s">
        <v>116</v>
      </c>
      <c r="E136" t="s">
        <v>102</v>
      </c>
      <c r="F136" t="s">
        <v>93</v>
      </c>
      <c r="G136">
        <v>-1</v>
      </c>
      <c r="H136" t="s">
        <v>94</v>
      </c>
      <c r="I136">
        <v>190.96</v>
      </c>
      <c r="J136">
        <v>1196</v>
      </c>
      <c r="K136">
        <v>1.1499999999999999</v>
      </c>
      <c r="L136">
        <v>0</v>
      </c>
      <c r="M136">
        <v>0</v>
      </c>
      <c r="N136">
        <v>7.5999999999999998E-2</v>
      </c>
      <c r="O136">
        <v>0</v>
      </c>
      <c r="P136">
        <v>0.86599999999999999</v>
      </c>
      <c r="Q136">
        <v>0</v>
      </c>
      <c r="R136">
        <v>1.4999999999999999E-2</v>
      </c>
      <c r="S136">
        <v>0.193</v>
      </c>
      <c r="T136">
        <v>7.1999999999999995E-2</v>
      </c>
      <c r="U136">
        <v>0.121</v>
      </c>
      <c r="V136">
        <v>0</v>
      </c>
      <c r="W136">
        <v>0</v>
      </c>
      <c r="X136">
        <v>0</v>
      </c>
      <c r="Y136">
        <v>0</v>
      </c>
      <c r="Z136">
        <v>0.105</v>
      </c>
      <c r="AA136">
        <v>0</v>
      </c>
      <c r="AB136">
        <v>0.105</v>
      </c>
      <c r="AC136">
        <v>0</v>
      </c>
      <c r="AD136" s="5">
        <v>3.6099999999999999E-3</v>
      </c>
      <c r="AE136">
        <v>0</v>
      </c>
      <c r="AF136" s="5">
        <v>5.0000000000000004E-6</v>
      </c>
      <c r="AG136">
        <v>0.88800000000000001</v>
      </c>
      <c r="AH136">
        <v>0</v>
      </c>
      <c r="AI136">
        <v>0</v>
      </c>
      <c r="AJ136">
        <v>0.09</v>
      </c>
      <c r="AK136">
        <v>0</v>
      </c>
      <c r="AL136">
        <v>0.77100000000000002</v>
      </c>
      <c r="AM136">
        <v>0</v>
      </c>
      <c r="AN136">
        <v>-1.4E-2</v>
      </c>
      <c r="AO136">
        <v>4.1000000000000002E-2</v>
      </c>
      <c r="AP136">
        <v>-6.7000000000000004E-2</v>
      </c>
      <c r="AQ136">
        <v>0.107</v>
      </c>
      <c r="AR136">
        <v>0</v>
      </c>
      <c r="AS136">
        <v>0</v>
      </c>
      <c r="AT136">
        <v>0</v>
      </c>
      <c r="AU136">
        <v>0</v>
      </c>
      <c r="AV136">
        <v>-0.126</v>
      </c>
      <c r="AW136">
        <v>0</v>
      </c>
      <c r="AX136">
        <v>-0.126</v>
      </c>
      <c r="AY136">
        <v>0</v>
      </c>
      <c r="AZ136" s="5">
        <v>2.7499999999999998E-3</v>
      </c>
      <c r="BA136">
        <v>0</v>
      </c>
      <c r="BB136" s="5">
        <v>0</v>
      </c>
      <c r="BC136" t="s">
        <v>95</v>
      </c>
      <c r="BD136" t="s">
        <v>2</v>
      </c>
      <c r="BE136" t="str">
        <f t="shared" si="2"/>
        <v>AnyDMoMH72CZ05rDXGF</v>
      </c>
    </row>
    <row r="137" spans="1:57" x14ac:dyDescent="0.25">
      <c r="A137" s="4">
        <v>43025.429829189816</v>
      </c>
      <c r="B137" t="s">
        <v>89</v>
      </c>
      <c r="C137" t="s">
        <v>90</v>
      </c>
      <c r="D137" t="s">
        <v>91</v>
      </c>
      <c r="E137" t="s">
        <v>102</v>
      </c>
      <c r="F137" t="s">
        <v>96</v>
      </c>
      <c r="G137">
        <v>-1</v>
      </c>
      <c r="H137" t="s">
        <v>94</v>
      </c>
      <c r="I137">
        <v>173.92</v>
      </c>
      <c r="J137">
        <v>1242</v>
      </c>
      <c r="K137">
        <v>-1.02</v>
      </c>
      <c r="L137">
        <v>0</v>
      </c>
      <c r="M137">
        <v>0</v>
      </c>
      <c r="N137">
        <v>6.3E-2</v>
      </c>
      <c r="O137">
        <v>-1.36</v>
      </c>
      <c r="P137">
        <v>0.41599999999999998</v>
      </c>
      <c r="Q137">
        <v>0</v>
      </c>
      <c r="R137">
        <v>0</v>
      </c>
      <c r="S137">
        <v>-0.127</v>
      </c>
      <c r="T137">
        <v>-0.183</v>
      </c>
      <c r="U137">
        <v>5.6000000000000001E-2</v>
      </c>
      <c r="V137">
        <v>0</v>
      </c>
      <c r="W137">
        <v>-1.7000000000000001E-2</v>
      </c>
      <c r="X137">
        <v>0</v>
      </c>
      <c r="Y137">
        <v>0</v>
      </c>
      <c r="Z137">
        <v>0</v>
      </c>
      <c r="AA137">
        <v>0</v>
      </c>
      <c r="AB137">
        <v>0</v>
      </c>
      <c r="AC137">
        <v>0</v>
      </c>
      <c r="AD137" s="5">
        <v>2.2000000000000001E-3</v>
      </c>
      <c r="AE137">
        <v>0</v>
      </c>
      <c r="AF137" s="5">
        <v>1.1E-5</v>
      </c>
      <c r="AG137">
        <v>-1.02</v>
      </c>
      <c r="AH137">
        <v>0</v>
      </c>
      <c r="AI137">
        <v>0</v>
      </c>
      <c r="AJ137">
        <v>6.3E-2</v>
      </c>
      <c r="AK137">
        <v>-1.36</v>
      </c>
      <c r="AL137">
        <v>0.41599999999999998</v>
      </c>
      <c r="AM137">
        <v>0</v>
      </c>
      <c r="AN137">
        <v>0</v>
      </c>
      <c r="AO137">
        <v>-0.127</v>
      </c>
      <c r="AP137">
        <v>-0.183</v>
      </c>
      <c r="AQ137">
        <v>5.6000000000000001E-2</v>
      </c>
      <c r="AR137">
        <v>0</v>
      </c>
      <c r="AS137">
        <v>-1.7000000000000001E-2</v>
      </c>
      <c r="AT137">
        <v>0</v>
      </c>
      <c r="AU137">
        <v>0</v>
      </c>
      <c r="AV137">
        <v>0</v>
      </c>
      <c r="AW137">
        <v>0</v>
      </c>
      <c r="AX137">
        <v>0</v>
      </c>
      <c r="AY137">
        <v>0</v>
      </c>
      <c r="AZ137" s="5">
        <v>2.2000000000000001E-3</v>
      </c>
      <c r="BA137">
        <v>0</v>
      </c>
      <c r="BB137" s="5">
        <v>1.1E-5</v>
      </c>
      <c r="BC137" t="s">
        <v>95</v>
      </c>
      <c r="BD137" t="s">
        <v>2</v>
      </c>
      <c r="BE137" t="str">
        <f t="shared" si="2"/>
        <v>AnyDMoMH00CZ05rDXHP</v>
      </c>
    </row>
    <row r="138" spans="1:57" x14ac:dyDescent="0.25">
      <c r="A138" s="4">
        <v>43025.581013773146</v>
      </c>
      <c r="B138" t="s">
        <v>89</v>
      </c>
      <c r="C138" t="s">
        <v>90</v>
      </c>
      <c r="D138" t="s">
        <v>117</v>
      </c>
      <c r="E138" t="s">
        <v>102</v>
      </c>
      <c r="F138" t="s">
        <v>146</v>
      </c>
      <c r="G138">
        <v>-1</v>
      </c>
      <c r="H138" t="s">
        <v>94</v>
      </c>
      <c r="I138">
        <v>186.32</v>
      </c>
      <c r="J138">
        <v>1242</v>
      </c>
      <c r="K138">
        <v>0.42899999999999999</v>
      </c>
      <c r="L138">
        <v>0</v>
      </c>
      <c r="M138">
        <v>0</v>
      </c>
      <c r="N138">
        <v>7.2999999999999995E-2</v>
      </c>
      <c r="O138">
        <v>0.17399999999999999</v>
      </c>
      <c r="P138">
        <v>0.11700000000000001</v>
      </c>
      <c r="Q138">
        <v>0</v>
      </c>
      <c r="R138">
        <v>8.9999999999999993E-3</v>
      </c>
      <c r="S138">
        <v>5.3999999999999999E-2</v>
      </c>
      <c r="T138">
        <v>3.6999999999999998E-2</v>
      </c>
      <c r="U138">
        <v>1.6E-2</v>
      </c>
      <c r="V138">
        <v>0</v>
      </c>
      <c r="W138">
        <v>4.0000000000000001E-3</v>
      </c>
      <c r="X138">
        <v>0</v>
      </c>
      <c r="Y138">
        <v>0</v>
      </c>
      <c r="Z138">
        <v>6.0999999999999999E-2</v>
      </c>
      <c r="AA138">
        <v>0</v>
      </c>
      <c r="AB138">
        <v>6.0999999999999999E-2</v>
      </c>
      <c r="AC138">
        <v>0</v>
      </c>
      <c r="AD138">
        <v>4.9399999999999997E-4</v>
      </c>
      <c r="AE138">
        <v>0</v>
      </c>
      <c r="AF138">
        <v>2.4000000000000001E-5</v>
      </c>
      <c r="AG138">
        <v>-0.14599999999999999</v>
      </c>
      <c r="AH138">
        <v>0</v>
      </c>
      <c r="AI138">
        <v>0</v>
      </c>
      <c r="AJ138">
        <v>8.4000000000000005E-2</v>
      </c>
      <c r="AK138">
        <v>-0.26400000000000001</v>
      </c>
      <c r="AL138">
        <v>0.10100000000000001</v>
      </c>
      <c r="AM138">
        <v>0</v>
      </c>
      <c r="AN138">
        <v>-1.6E-2</v>
      </c>
      <c r="AO138">
        <v>-0.05</v>
      </c>
      <c r="AP138">
        <v>-6.4000000000000001E-2</v>
      </c>
      <c r="AQ138">
        <v>1.4E-2</v>
      </c>
      <c r="AR138">
        <v>0</v>
      </c>
      <c r="AS138">
        <v>-1E-3</v>
      </c>
      <c r="AT138">
        <v>0</v>
      </c>
      <c r="AU138">
        <v>0</v>
      </c>
      <c r="AV138">
        <v>-0.14599999999999999</v>
      </c>
      <c r="AW138">
        <v>0</v>
      </c>
      <c r="AX138">
        <v>-0.14599999999999999</v>
      </c>
      <c r="AY138">
        <v>0</v>
      </c>
      <c r="AZ138">
        <v>3.6900000000000002E-4</v>
      </c>
      <c r="BA138">
        <v>0</v>
      </c>
      <c r="BB138">
        <v>1.8E-5</v>
      </c>
      <c r="BD138" t="s">
        <v>147</v>
      </c>
      <c r="BE138" t="str">
        <f t="shared" si="2"/>
        <v>PGEDMoMH85CZ05rWtd</v>
      </c>
    </row>
    <row r="139" spans="1:57" x14ac:dyDescent="0.25">
      <c r="A139" s="4">
        <v>43025.581013773146</v>
      </c>
      <c r="B139" t="s">
        <v>89</v>
      </c>
      <c r="C139" t="s">
        <v>90</v>
      </c>
      <c r="D139" t="s">
        <v>117</v>
      </c>
      <c r="E139" t="s">
        <v>102</v>
      </c>
      <c r="F139" t="s">
        <v>146</v>
      </c>
      <c r="G139">
        <v>-1</v>
      </c>
      <c r="H139" t="s">
        <v>94</v>
      </c>
      <c r="I139">
        <v>186.32</v>
      </c>
      <c r="J139">
        <v>1242</v>
      </c>
      <c r="K139">
        <v>0.57099999999999995</v>
      </c>
      <c r="L139">
        <v>0</v>
      </c>
      <c r="M139">
        <v>0</v>
      </c>
      <c r="N139">
        <v>7.1999999999999995E-2</v>
      </c>
      <c r="O139">
        <v>0.154</v>
      </c>
      <c r="P139">
        <v>0.251</v>
      </c>
      <c r="Q139">
        <v>0</v>
      </c>
      <c r="R139">
        <v>8.9999999999999993E-3</v>
      </c>
      <c r="S139">
        <v>7.5999999999999998E-2</v>
      </c>
      <c r="T139">
        <v>4.1000000000000002E-2</v>
      </c>
      <c r="U139">
        <v>3.5000000000000003E-2</v>
      </c>
      <c r="V139">
        <v>0</v>
      </c>
      <c r="W139">
        <v>8.9999999999999993E-3</v>
      </c>
      <c r="X139">
        <v>0</v>
      </c>
      <c r="Y139">
        <v>0</v>
      </c>
      <c r="Z139">
        <v>6.2E-2</v>
      </c>
      <c r="AA139">
        <v>0</v>
      </c>
      <c r="AB139">
        <v>6.2E-2</v>
      </c>
      <c r="AC139">
        <v>0</v>
      </c>
      <c r="AD139">
        <v>1.0300000000000001E-3</v>
      </c>
      <c r="AE139">
        <v>0</v>
      </c>
      <c r="AF139">
        <v>2.0999999999999999E-5</v>
      </c>
      <c r="AG139">
        <v>1E-3</v>
      </c>
      <c r="AH139">
        <v>0</v>
      </c>
      <c r="AI139">
        <v>0</v>
      </c>
      <c r="AJ139">
        <v>8.3000000000000004E-2</v>
      </c>
      <c r="AK139">
        <v>-0.24</v>
      </c>
      <c r="AL139">
        <v>0.217</v>
      </c>
      <c r="AM139">
        <v>0</v>
      </c>
      <c r="AN139">
        <v>-1.6E-2</v>
      </c>
      <c r="AO139">
        <v>-3.9E-2</v>
      </c>
      <c r="AP139">
        <v>-7.0000000000000007E-2</v>
      </c>
      <c r="AQ139">
        <v>0.03</v>
      </c>
      <c r="AR139">
        <v>0</v>
      </c>
      <c r="AS139">
        <v>-3.0000000000000001E-3</v>
      </c>
      <c r="AT139">
        <v>0</v>
      </c>
      <c r="AU139">
        <v>0</v>
      </c>
      <c r="AV139">
        <v>-0.14599999999999999</v>
      </c>
      <c r="AW139">
        <v>0</v>
      </c>
      <c r="AX139">
        <v>-0.14599999999999999</v>
      </c>
      <c r="AY139">
        <v>0</v>
      </c>
      <c r="AZ139">
        <v>7.7099999999999998E-4</v>
      </c>
      <c r="BA139">
        <v>0</v>
      </c>
      <c r="BB139">
        <v>1.5E-5</v>
      </c>
      <c r="BD139" t="s">
        <v>149</v>
      </c>
      <c r="BE139" t="str">
        <f t="shared" si="2"/>
        <v>SCGDMoMH85CZ05rWtd</v>
      </c>
    </row>
    <row r="140" spans="1:57" x14ac:dyDescent="0.25">
      <c r="A140" s="4">
        <v>43025.429829189816</v>
      </c>
      <c r="B140" t="s">
        <v>89</v>
      </c>
      <c r="C140" t="s">
        <v>90</v>
      </c>
      <c r="D140" t="s">
        <v>116</v>
      </c>
      <c r="E140" t="s">
        <v>102</v>
      </c>
      <c r="F140" t="s">
        <v>98</v>
      </c>
      <c r="G140">
        <v>-1</v>
      </c>
      <c r="H140" t="s">
        <v>94</v>
      </c>
      <c r="I140">
        <v>190.96</v>
      </c>
      <c r="J140">
        <v>1196</v>
      </c>
      <c r="K140">
        <v>0.151</v>
      </c>
      <c r="L140">
        <v>0</v>
      </c>
      <c r="M140">
        <v>0</v>
      </c>
      <c r="N140">
        <v>8.4000000000000005E-2</v>
      </c>
      <c r="O140">
        <v>0</v>
      </c>
      <c r="P140">
        <v>0</v>
      </c>
      <c r="Q140">
        <v>0</v>
      </c>
      <c r="R140">
        <v>1.4E-2</v>
      </c>
      <c r="S140">
        <v>5.2999999999999999E-2</v>
      </c>
      <c r="T140">
        <v>5.2999999999999999E-2</v>
      </c>
      <c r="U140">
        <v>0</v>
      </c>
      <c r="V140">
        <v>0</v>
      </c>
      <c r="W140">
        <v>0</v>
      </c>
      <c r="X140">
        <v>0</v>
      </c>
      <c r="Y140">
        <v>0</v>
      </c>
      <c r="Z140">
        <v>0.10199999999999999</v>
      </c>
      <c r="AA140">
        <v>0</v>
      </c>
      <c r="AB140">
        <v>0.10199999999999999</v>
      </c>
      <c r="AC140">
        <v>0</v>
      </c>
      <c r="AD140" s="5">
        <v>2.5999999999999998E-5</v>
      </c>
      <c r="AE140">
        <v>0</v>
      </c>
      <c r="AF140" s="5">
        <v>2.5999999999999998E-5</v>
      </c>
      <c r="AG140">
        <v>3.4000000000000002E-2</v>
      </c>
      <c r="AH140">
        <v>0</v>
      </c>
      <c r="AI140">
        <v>0</v>
      </c>
      <c r="AJ140">
        <v>9.7000000000000003E-2</v>
      </c>
      <c r="AK140">
        <v>0</v>
      </c>
      <c r="AL140">
        <v>0</v>
      </c>
      <c r="AM140">
        <v>0</v>
      </c>
      <c r="AN140">
        <v>-1.4E-2</v>
      </c>
      <c r="AO140">
        <v>-0.05</v>
      </c>
      <c r="AP140">
        <v>-0.05</v>
      </c>
      <c r="AQ140">
        <v>0</v>
      </c>
      <c r="AR140">
        <v>0</v>
      </c>
      <c r="AS140">
        <v>0</v>
      </c>
      <c r="AT140">
        <v>0</v>
      </c>
      <c r="AU140">
        <v>0</v>
      </c>
      <c r="AV140">
        <v>-0.127</v>
      </c>
      <c r="AW140">
        <v>0</v>
      </c>
      <c r="AX140">
        <v>-0.127</v>
      </c>
      <c r="AY140">
        <v>0</v>
      </c>
      <c r="AZ140" s="5">
        <v>2.0999999999999999E-5</v>
      </c>
      <c r="BA140">
        <v>0</v>
      </c>
      <c r="BB140" s="5">
        <v>2.0999999999999999E-5</v>
      </c>
      <c r="BC140" t="s">
        <v>95</v>
      </c>
      <c r="BD140" t="s">
        <v>2</v>
      </c>
      <c r="BE140" t="str">
        <f t="shared" si="2"/>
        <v>AnyDMoMH72CZ05rNCGF</v>
      </c>
    </row>
    <row r="141" spans="1:57" x14ac:dyDescent="0.25">
      <c r="A141" s="4">
        <v>43025.429829189816</v>
      </c>
      <c r="B141" t="s">
        <v>89</v>
      </c>
      <c r="C141" t="s">
        <v>90</v>
      </c>
      <c r="D141" t="s">
        <v>116</v>
      </c>
      <c r="E141" t="s">
        <v>102</v>
      </c>
      <c r="F141" t="s">
        <v>97</v>
      </c>
      <c r="G141">
        <v>-1</v>
      </c>
      <c r="H141" t="s">
        <v>94</v>
      </c>
      <c r="I141">
        <v>190.96</v>
      </c>
      <c r="J141">
        <v>1196</v>
      </c>
      <c r="K141">
        <v>2.29</v>
      </c>
      <c r="L141">
        <v>0</v>
      </c>
      <c r="M141">
        <v>0</v>
      </c>
      <c r="N141">
        <v>8.8999999999999996E-2</v>
      </c>
      <c r="O141">
        <v>2.21</v>
      </c>
      <c r="P141">
        <v>0</v>
      </c>
      <c r="Q141">
        <v>0</v>
      </c>
      <c r="R141">
        <v>0</v>
      </c>
      <c r="S141">
        <v>0</v>
      </c>
      <c r="T141">
        <v>0</v>
      </c>
      <c r="U141">
        <v>0</v>
      </c>
      <c r="V141">
        <v>0</v>
      </c>
      <c r="W141">
        <v>0</v>
      </c>
      <c r="X141">
        <v>0</v>
      </c>
      <c r="Y141">
        <v>0</v>
      </c>
      <c r="Z141">
        <v>0</v>
      </c>
      <c r="AA141">
        <v>0</v>
      </c>
      <c r="AB141">
        <v>0</v>
      </c>
      <c r="AC141">
        <v>0</v>
      </c>
      <c r="AD141" s="5">
        <v>2.5999999999999998E-5</v>
      </c>
      <c r="AE141">
        <v>0</v>
      </c>
      <c r="AF141" s="5">
        <v>3.1000000000000001E-5</v>
      </c>
      <c r="AG141">
        <v>-1.47</v>
      </c>
      <c r="AH141">
        <v>0</v>
      </c>
      <c r="AI141">
        <v>0</v>
      </c>
      <c r="AJ141">
        <v>9.9000000000000005E-2</v>
      </c>
      <c r="AK141">
        <v>-1.57</v>
      </c>
      <c r="AL141">
        <v>0</v>
      </c>
      <c r="AM141">
        <v>0</v>
      </c>
      <c r="AN141">
        <v>0</v>
      </c>
      <c r="AO141">
        <v>0</v>
      </c>
      <c r="AP141">
        <v>0</v>
      </c>
      <c r="AQ141">
        <v>0</v>
      </c>
      <c r="AR141">
        <v>0</v>
      </c>
      <c r="AS141">
        <v>0</v>
      </c>
      <c r="AT141">
        <v>0</v>
      </c>
      <c r="AU141">
        <v>0</v>
      </c>
      <c r="AV141">
        <v>0</v>
      </c>
      <c r="AW141">
        <v>0</v>
      </c>
      <c r="AX141">
        <v>0</v>
      </c>
      <c r="AY141">
        <v>0</v>
      </c>
      <c r="AZ141" s="5">
        <v>2.0999999999999999E-5</v>
      </c>
      <c r="BA141">
        <v>0</v>
      </c>
      <c r="BB141" s="5">
        <v>2.5999999999999998E-5</v>
      </c>
      <c r="BC141" t="s">
        <v>95</v>
      </c>
      <c r="BD141" t="s">
        <v>2</v>
      </c>
      <c r="BE141" t="str">
        <f t="shared" si="2"/>
        <v>AnyDMoMH72CZ05rNCEH</v>
      </c>
    </row>
    <row r="142" spans="1:57" x14ac:dyDescent="0.25">
      <c r="A142" s="4">
        <v>43025.429829189816</v>
      </c>
      <c r="B142" t="s">
        <v>89</v>
      </c>
      <c r="C142" t="s">
        <v>90</v>
      </c>
      <c r="D142" t="s">
        <v>117</v>
      </c>
      <c r="E142" t="s">
        <v>102</v>
      </c>
      <c r="F142" t="s">
        <v>96</v>
      </c>
      <c r="G142">
        <v>-1</v>
      </c>
      <c r="H142" t="s">
        <v>94</v>
      </c>
      <c r="I142">
        <v>186.32</v>
      </c>
      <c r="J142">
        <v>1242</v>
      </c>
      <c r="K142">
        <v>1.85</v>
      </c>
      <c r="L142">
        <v>0</v>
      </c>
      <c r="M142">
        <v>0</v>
      </c>
      <c r="N142">
        <v>6.8000000000000005E-2</v>
      </c>
      <c r="O142">
        <v>0.53</v>
      </c>
      <c r="P142">
        <v>0.81799999999999995</v>
      </c>
      <c r="Q142">
        <v>0</v>
      </c>
      <c r="R142">
        <v>0</v>
      </c>
      <c r="S142">
        <v>0.2</v>
      </c>
      <c r="T142">
        <v>8.5999999999999993E-2</v>
      </c>
      <c r="U142">
        <v>0.114</v>
      </c>
      <c r="V142">
        <v>0</v>
      </c>
      <c r="W142">
        <v>0.23699999999999999</v>
      </c>
      <c r="X142">
        <v>0</v>
      </c>
      <c r="Y142">
        <v>0</v>
      </c>
      <c r="Z142">
        <v>0</v>
      </c>
      <c r="AA142">
        <v>0</v>
      </c>
      <c r="AB142">
        <v>0</v>
      </c>
      <c r="AC142">
        <v>0</v>
      </c>
      <c r="AD142">
        <v>3.4199999999999999E-3</v>
      </c>
      <c r="AE142">
        <v>0</v>
      </c>
      <c r="AF142">
        <v>1.1E-5</v>
      </c>
      <c r="AG142">
        <v>-0.433</v>
      </c>
      <c r="AH142">
        <v>0</v>
      </c>
      <c r="AI142">
        <v>0</v>
      </c>
      <c r="AJ142">
        <v>7.5999999999999998E-2</v>
      </c>
      <c r="AK142">
        <v>-1.06</v>
      </c>
      <c r="AL142">
        <v>0.68600000000000005</v>
      </c>
      <c r="AM142">
        <v>0</v>
      </c>
      <c r="AN142">
        <v>0</v>
      </c>
      <c r="AO142">
        <v>-5.3999999999999999E-2</v>
      </c>
      <c r="AP142">
        <v>-0.14899999999999999</v>
      </c>
      <c r="AQ142">
        <v>9.5000000000000001E-2</v>
      </c>
      <c r="AR142">
        <v>0</v>
      </c>
      <c r="AS142">
        <v>-7.6999999999999999E-2</v>
      </c>
      <c r="AT142">
        <v>0</v>
      </c>
      <c r="AU142">
        <v>0</v>
      </c>
      <c r="AV142">
        <v>0</v>
      </c>
      <c r="AW142">
        <v>0</v>
      </c>
      <c r="AX142">
        <v>0</v>
      </c>
      <c r="AY142">
        <v>0</v>
      </c>
      <c r="AZ142">
        <v>2.5000000000000001E-3</v>
      </c>
      <c r="BA142">
        <v>0</v>
      </c>
      <c r="BB142">
        <v>5.0000000000000004E-6</v>
      </c>
      <c r="BC142" t="s">
        <v>95</v>
      </c>
      <c r="BD142" t="s">
        <v>2</v>
      </c>
      <c r="BE142" t="str">
        <f t="shared" si="2"/>
        <v>AnyDMoMH85CZ05rDXHP</v>
      </c>
    </row>
    <row r="143" spans="1:57" x14ac:dyDescent="0.25">
      <c r="A143" s="4">
        <v>43025.429829189816</v>
      </c>
      <c r="B143" t="s">
        <v>89</v>
      </c>
      <c r="C143" t="s">
        <v>90</v>
      </c>
      <c r="D143" t="s">
        <v>114</v>
      </c>
      <c r="E143" t="s">
        <v>102</v>
      </c>
      <c r="F143" t="s">
        <v>96</v>
      </c>
      <c r="G143">
        <v>-1</v>
      </c>
      <c r="H143" t="s">
        <v>94</v>
      </c>
      <c r="I143">
        <v>173.92</v>
      </c>
      <c r="J143">
        <v>1242</v>
      </c>
      <c r="K143">
        <v>-0.60499999999999998</v>
      </c>
      <c r="L143">
        <v>0</v>
      </c>
      <c r="M143">
        <v>0</v>
      </c>
      <c r="N143">
        <v>8.5999999999999993E-2</v>
      </c>
      <c r="O143">
        <v>-0.93400000000000005</v>
      </c>
      <c r="P143">
        <v>0.42399999999999999</v>
      </c>
      <c r="Q143">
        <v>0</v>
      </c>
      <c r="R143">
        <v>0</v>
      </c>
      <c r="S143">
        <v>-6.4000000000000001E-2</v>
      </c>
      <c r="T143">
        <v>-0.13900000000000001</v>
      </c>
      <c r="U143">
        <v>7.3999999999999996E-2</v>
      </c>
      <c r="V143">
        <v>0</v>
      </c>
      <c r="W143">
        <v>-0.11700000000000001</v>
      </c>
      <c r="X143">
        <v>0</v>
      </c>
      <c r="Y143">
        <v>0</v>
      </c>
      <c r="Z143">
        <v>0</v>
      </c>
      <c r="AA143">
        <v>0</v>
      </c>
      <c r="AB143">
        <v>0</v>
      </c>
      <c r="AC143">
        <v>0</v>
      </c>
      <c r="AD143">
        <v>1.8E-3</v>
      </c>
      <c r="AE143">
        <v>0</v>
      </c>
      <c r="AF143">
        <v>6.0000000000000002E-6</v>
      </c>
      <c r="AG143">
        <v>-0.60499999999999998</v>
      </c>
      <c r="AH143">
        <v>0</v>
      </c>
      <c r="AI143">
        <v>0</v>
      </c>
      <c r="AJ143">
        <v>8.5999999999999993E-2</v>
      </c>
      <c r="AK143">
        <v>-0.93400000000000005</v>
      </c>
      <c r="AL143">
        <v>0.42399999999999999</v>
      </c>
      <c r="AM143">
        <v>0</v>
      </c>
      <c r="AN143">
        <v>0</v>
      </c>
      <c r="AO143">
        <v>-6.4000000000000001E-2</v>
      </c>
      <c r="AP143">
        <v>-0.13900000000000001</v>
      </c>
      <c r="AQ143">
        <v>7.3999999999999996E-2</v>
      </c>
      <c r="AR143">
        <v>0</v>
      </c>
      <c r="AS143">
        <v>-0.11700000000000001</v>
      </c>
      <c r="AT143">
        <v>0</v>
      </c>
      <c r="AU143">
        <v>0</v>
      </c>
      <c r="AV143">
        <v>0</v>
      </c>
      <c r="AW143">
        <v>0</v>
      </c>
      <c r="AX143">
        <v>0</v>
      </c>
      <c r="AY143">
        <v>0</v>
      </c>
      <c r="AZ143">
        <v>1.8E-3</v>
      </c>
      <c r="BA143">
        <v>0</v>
      </c>
      <c r="BB143">
        <v>6.0000000000000002E-6</v>
      </c>
      <c r="BC143" t="s">
        <v>95</v>
      </c>
      <c r="BD143" t="s">
        <v>2</v>
      </c>
      <c r="BE143" t="str">
        <f t="shared" si="2"/>
        <v>AnyDMoMH06CZ05rDXHP</v>
      </c>
    </row>
    <row r="144" spans="1:57" x14ac:dyDescent="0.25">
      <c r="A144" s="4">
        <v>43025.429829189816</v>
      </c>
      <c r="B144" t="s">
        <v>89</v>
      </c>
      <c r="C144" t="s">
        <v>90</v>
      </c>
      <c r="D144" t="s">
        <v>115</v>
      </c>
      <c r="E144" t="s">
        <v>102</v>
      </c>
      <c r="F144" t="s">
        <v>98</v>
      </c>
      <c r="G144">
        <v>-1</v>
      </c>
      <c r="H144" t="s">
        <v>94</v>
      </c>
      <c r="I144">
        <v>173.92</v>
      </c>
      <c r="J144">
        <v>1242</v>
      </c>
      <c r="K144">
        <v>1E-3</v>
      </c>
      <c r="L144">
        <v>0</v>
      </c>
      <c r="M144">
        <v>0</v>
      </c>
      <c r="N144">
        <v>8.7999999999999995E-2</v>
      </c>
      <c r="O144">
        <v>0</v>
      </c>
      <c r="P144">
        <v>0</v>
      </c>
      <c r="Q144">
        <v>0</v>
      </c>
      <c r="R144">
        <v>-1.9E-2</v>
      </c>
      <c r="S144">
        <v>-6.9000000000000006E-2</v>
      </c>
      <c r="T144">
        <v>-6.9000000000000006E-2</v>
      </c>
      <c r="U144">
        <v>0</v>
      </c>
      <c r="V144">
        <v>0</v>
      </c>
      <c r="W144">
        <v>0</v>
      </c>
      <c r="X144">
        <v>0</v>
      </c>
      <c r="Y144">
        <v>0</v>
      </c>
      <c r="Z144">
        <v>-0.16600000000000001</v>
      </c>
      <c r="AA144">
        <v>0</v>
      </c>
      <c r="AB144">
        <v>-0.16600000000000001</v>
      </c>
      <c r="AC144">
        <v>0</v>
      </c>
      <c r="AD144" s="5">
        <v>2.3E-5</v>
      </c>
      <c r="AE144">
        <v>0</v>
      </c>
      <c r="AF144" s="5">
        <v>2.3E-5</v>
      </c>
      <c r="AG144">
        <v>1E-3</v>
      </c>
      <c r="AH144">
        <v>0</v>
      </c>
      <c r="AI144">
        <v>0</v>
      </c>
      <c r="AJ144">
        <v>8.7999999999999995E-2</v>
      </c>
      <c r="AK144">
        <v>0</v>
      </c>
      <c r="AL144">
        <v>0</v>
      </c>
      <c r="AM144">
        <v>0</v>
      </c>
      <c r="AN144">
        <v>-1.9E-2</v>
      </c>
      <c r="AO144">
        <v>-6.9000000000000006E-2</v>
      </c>
      <c r="AP144">
        <v>-6.9000000000000006E-2</v>
      </c>
      <c r="AQ144">
        <v>0</v>
      </c>
      <c r="AR144">
        <v>0</v>
      </c>
      <c r="AS144">
        <v>0</v>
      </c>
      <c r="AT144">
        <v>0</v>
      </c>
      <c r="AU144">
        <v>0</v>
      </c>
      <c r="AV144">
        <v>-0.16600000000000001</v>
      </c>
      <c r="AW144">
        <v>0</v>
      </c>
      <c r="AX144">
        <v>-0.16600000000000001</v>
      </c>
      <c r="AY144">
        <v>0</v>
      </c>
      <c r="AZ144" s="5">
        <v>2.3E-5</v>
      </c>
      <c r="BA144">
        <v>0</v>
      </c>
      <c r="BB144" s="5">
        <v>2.3E-5</v>
      </c>
      <c r="BC144" t="s">
        <v>95</v>
      </c>
      <c r="BD144" t="s">
        <v>2</v>
      </c>
      <c r="BE144" t="str">
        <f t="shared" si="2"/>
        <v>AnyDMoMH15CZ05rNCGF</v>
      </c>
    </row>
    <row r="145" spans="1:57" x14ac:dyDescent="0.25">
      <c r="A145" s="4">
        <v>43025.603717511571</v>
      </c>
      <c r="B145" t="s">
        <v>89</v>
      </c>
      <c r="C145" t="s">
        <v>90</v>
      </c>
      <c r="D145" t="s">
        <v>148</v>
      </c>
      <c r="E145" t="s">
        <v>102</v>
      </c>
      <c r="F145" t="s">
        <v>146</v>
      </c>
      <c r="G145">
        <v>-1</v>
      </c>
      <c r="H145" t="s">
        <v>94</v>
      </c>
      <c r="I145">
        <v>188.22</v>
      </c>
      <c r="J145">
        <v>1213.9000000000001</v>
      </c>
      <c r="K145">
        <v>0.441</v>
      </c>
      <c r="L145">
        <v>0</v>
      </c>
      <c r="M145">
        <v>0</v>
      </c>
      <c r="N145">
        <v>0.08</v>
      </c>
      <c r="O145">
        <v>0.186</v>
      </c>
      <c r="P145">
        <v>0.112</v>
      </c>
      <c r="Q145">
        <v>0</v>
      </c>
      <c r="R145">
        <v>8.9999999999999993E-3</v>
      </c>
      <c r="S145">
        <v>5.1999999999999998E-2</v>
      </c>
      <c r="T145">
        <v>3.5999999999999997E-2</v>
      </c>
      <c r="U145">
        <v>1.6E-2</v>
      </c>
      <c r="V145">
        <v>0</v>
      </c>
      <c r="W145">
        <v>4.0000000000000001E-3</v>
      </c>
      <c r="X145">
        <v>0</v>
      </c>
      <c r="Y145">
        <v>0</v>
      </c>
      <c r="Z145">
        <v>6.0999999999999999E-2</v>
      </c>
      <c r="AA145">
        <v>0</v>
      </c>
      <c r="AB145">
        <v>6.0999999999999999E-2</v>
      </c>
      <c r="AC145">
        <v>0</v>
      </c>
      <c r="AD145" s="5">
        <v>4.8299999999999998E-4</v>
      </c>
      <c r="AE145">
        <v>0</v>
      </c>
      <c r="AF145" s="5">
        <v>2.4000000000000001E-5</v>
      </c>
      <c r="AG145">
        <v>-8.4000000000000005E-2</v>
      </c>
      <c r="AH145">
        <v>0</v>
      </c>
      <c r="AI145">
        <v>0</v>
      </c>
      <c r="AJ145">
        <v>9.0999999999999998E-2</v>
      </c>
      <c r="AK145">
        <v>-0.217</v>
      </c>
      <c r="AL145">
        <v>9.9000000000000005E-2</v>
      </c>
      <c r="AM145">
        <v>0</v>
      </c>
      <c r="AN145">
        <v>-1.4E-2</v>
      </c>
      <c r="AO145">
        <v>-4.1000000000000002E-2</v>
      </c>
      <c r="AP145">
        <v>-5.5E-2</v>
      </c>
      <c r="AQ145">
        <v>1.4E-2</v>
      </c>
      <c r="AR145">
        <v>0</v>
      </c>
      <c r="AS145">
        <v>-2E-3</v>
      </c>
      <c r="AT145">
        <v>0</v>
      </c>
      <c r="AU145">
        <v>0</v>
      </c>
      <c r="AV145">
        <v>-0.126</v>
      </c>
      <c r="AW145">
        <v>0</v>
      </c>
      <c r="AX145">
        <v>-0.126</v>
      </c>
      <c r="AY145">
        <v>0</v>
      </c>
      <c r="AZ145" s="5">
        <v>3.7199999999999999E-4</v>
      </c>
      <c r="BA145">
        <v>0</v>
      </c>
      <c r="BB145" s="5">
        <v>1.9000000000000001E-5</v>
      </c>
      <c r="BD145" t="s">
        <v>147</v>
      </c>
      <c r="BE145" t="str">
        <f t="shared" si="2"/>
        <v>PGEDMoExCZ05rWtd</v>
      </c>
    </row>
    <row r="146" spans="1:57" x14ac:dyDescent="0.25">
      <c r="A146" s="4">
        <v>43025.603717511571</v>
      </c>
      <c r="B146" t="s">
        <v>89</v>
      </c>
      <c r="C146" t="s">
        <v>90</v>
      </c>
      <c r="D146" t="s">
        <v>148</v>
      </c>
      <c r="E146" t="s">
        <v>102</v>
      </c>
      <c r="F146" t="s">
        <v>146</v>
      </c>
      <c r="G146">
        <v>-1</v>
      </c>
      <c r="H146" t="s">
        <v>94</v>
      </c>
      <c r="I146">
        <v>179.81</v>
      </c>
      <c r="J146">
        <v>1232.8</v>
      </c>
      <c r="K146">
        <v>0.57299999999999995</v>
      </c>
      <c r="L146">
        <v>0</v>
      </c>
      <c r="M146">
        <v>0</v>
      </c>
      <c r="N146">
        <v>7.6999999999999999E-2</v>
      </c>
      <c r="O146">
        <v>-5.6000000000000001E-2</v>
      </c>
      <c r="P146">
        <v>0.50700000000000001</v>
      </c>
      <c r="Q146">
        <v>0</v>
      </c>
      <c r="R146">
        <v>-6.0000000000000001E-3</v>
      </c>
      <c r="S146">
        <v>4.4999999999999998E-2</v>
      </c>
      <c r="T146">
        <v>-0.03</v>
      </c>
      <c r="U146">
        <v>7.4999999999999997E-2</v>
      </c>
      <c r="V146">
        <v>0</v>
      </c>
      <c r="W146">
        <v>4.0000000000000001E-3</v>
      </c>
      <c r="X146">
        <v>0</v>
      </c>
      <c r="Y146">
        <v>0</v>
      </c>
      <c r="Z146">
        <v>-6.2E-2</v>
      </c>
      <c r="AA146">
        <v>0</v>
      </c>
      <c r="AB146">
        <v>-6.2E-2</v>
      </c>
      <c r="AC146">
        <v>0</v>
      </c>
      <c r="AD146">
        <v>2.0999999999999999E-3</v>
      </c>
      <c r="AE146">
        <v>0</v>
      </c>
      <c r="AF146" s="5">
        <v>1.0000000000000001E-5</v>
      </c>
      <c r="AG146">
        <v>0.35799999999999998</v>
      </c>
      <c r="AH146">
        <v>0</v>
      </c>
      <c r="AI146">
        <v>0</v>
      </c>
      <c r="AJ146">
        <v>8.2000000000000003E-2</v>
      </c>
      <c r="AK146">
        <v>-0.157</v>
      </c>
      <c r="AL146">
        <v>0.47199999999999998</v>
      </c>
      <c r="AM146">
        <v>0</v>
      </c>
      <c r="AN146">
        <v>-1.6E-2</v>
      </c>
      <c r="AO146">
        <v>-1.6E-2</v>
      </c>
      <c r="AP146">
        <v>-8.5999999999999993E-2</v>
      </c>
      <c r="AQ146">
        <v>7.0999999999999994E-2</v>
      </c>
      <c r="AR146">
        <v>0</v>
      </c>
      <c r="AS146">
        <v>-8.0000000000000002E-3</v>
      </c>
      <c r="AT146">
        <v>0</v>
      </c>
      <c r="AU146">
        <v>0</v>
      </c>
      <c r="AV146">
        <v>-0.14399999999999999</v>
      </c>
      <c r="AW146">
        <v>0</v>
      </c>
      <c r="AX146">
        <v>-0.14399999999999999</v>
      </c>
      <c r="AY146">
        <v>0</v>
      </c>
      <c r="AZ146">
        <v>1.82E-3</v>
      </c>
      <c r="BA146">
        <v>0</v>
      </c>
      <c r="BB146" s="5">
        <v>7.9999999999999996E-6</v>
      </c>
      <c r="BD146" t="s">
        <v>150</v>
      </c>
      <c r="BE146" t="str">
        <f t="shared" si="2"/>
        <v>SCEDMoExCZ05rWtd</v>
      </c>
    </row>
    <row r="147" spans="1:57" x14ac:dyDescent="0.25">
      <c r="A147" s="4">
        <v>43025.603717511571</v>
      </c>
      <c r="B147" t="s">
        <v>89</v>
      </c>
      <c r="C147" t="s">
        <v>90</v>
      </c>
      <c r="D147" t="s">
        <v>148</v>
      </c>
      <c r="E147" t="s">
        <v>102</v>
      </c>
      <c r="F147" t="s">
        <v>146</v>
      </c>
      <c r="G147">
        <v>-1</v>
      </c>
      <c r="H147" t="s">
        <v>94</v>
      </c>
      <c r="I147">
        <v>186.04</v>
      </c>
      <c r="J147">
        <v>1225</v>
      </c>
      <c r="K147">
        <v>0.49</v>
      </c>
      <c r="L147">
        <v>0</v>
      </c>
      <c r="M147">
        <v>0</v>
      </c>
      <c r="N147">
        <v>7.5999999999999998E-2</v>
      </c>
      <c r="O147">
        <v>0.111</v>
      </c>
      <c r="P147">
        <v>0.23100000000000001</v>
      </c>
      <c r="Q147">
        <v>0</v>
      </c>
      <c r="R147">
        <v>6.0000000000000001E-3</v>
      </c>
      <c r="S147">
        <v>5.8999999999999997E-2</v>
      </c>
      <c r="T147">
        <v>2.7E-2</v>
      </c>
      <c r="U147">
        <v>3.3000000000000002E-2</v>
      </c>
      <c r="V147">
        <v>0</v>
      </c>
      <c r="W147">
        <v>7.0000000000000001E-3</v>
      </c>
      <c r="X147">
        <v>0</v>
      </c>
      <c r="Y147">
        <v>0</v>
      </c>
      <c r="Z147">
        <v>3.5000000000000003E-2</v>
      </c>
      <c r="AA147">
        <v>0</v>
      </c>
      <c r="AB147">
        <v>3.5000000000000003E-2</v>
      </c>
      <c r="AC147">
        <v>0</v>
      </c>
      <c r="AD147">
        <v>9.7099999999999997E-4</v>
      </c>
      <c r="AE147">
        <v>0</v>
      </c>
      <c r="AF147" s="5">
        <v>2.0999999999999999E-5</v>
      </c>
      <c r="AG147">
        <v>1.7999999999999999E-2</v>
      </c>
      <c r="AH147">
        <v>0</v>
      </c>
      <c r="AI147">
        <v>0</v>
      </c>
      <c r="AJ147">
        <v>8.5999999999999993E-2</v>
      </c>
      <c r="AK147">
        <v>-0.219</v>
      </c>
      <c r="AL147">
        <v>0.20499999999999999</v>
      </c>
      <c r="AM147">
        <v>0</v>
      </c>
      <c r="AN147">
        <v>-1.4999999999999999E-2</v>
      </c>
      <c r="AO147">
        <v>-3.5999999999999997E-2</v>
      </c>
      <c r="AP147">
        <v>-6.5000000000000002E-2</v>
      </c>
      <c r="AQ147">
        <v>2.8000000000000001E-2</v>
      </c>
      <c r="AR147">
        <v>0</v>
      </c>
      <c r="AS147">
        <v>-3.0000000000000001E-3</v>
      </c>
      <c r="AT147">
        <v>0</v>
      </c>
      <c r="AU147">
        <v>0</v>
      </c>
      <c r="AV147">
        <v>-0.13700000000000001</v>
      </c>
      <c r="AW147">
        <v>0</v>
      </c>
      <c r="AX147">
        <v>-0.13700000000000001</v>
      </c>
      <c r="AY147">
        <v>0</v>
      </c>
      <c r="AZ147">
        <v>7.5600000000000005E-4</v>
      </c>
      <c r="BA147">
        <v>0</v>
      </c>
      <c r="BB147" s="5">
        <v>1.5999999999999999E-5</v>
      </c>
      <c r="BD147" t="s">
        <v>149</v>
      </c>
      <c r="BE147" t="str">
        <f t="shared" si="2"/>
        <v>SCGDMoExCZ05rWtd</v>
      </c>
    </row>
    <row r="148" spans="1:57" x14ac:dyDescent="0.25">
      <c r="A148" s="4">
        <v>43025.429829189816</v>
      </c>
      <c r="B148" t="s">
        <v>89</v>
      </c>
      <c r="C148" t="s">
        <v>90</v>
      </c>
      <c r="D148" t="s">
        <v>115</v>
      </c>
      <c r="E148" t="s">
        <v>102</v>
      </c>
      <c r="F148" t="s">
        <v>97</v>
      </c>
      <c r="G148">
        <v>-1</v>
      </c>
      <c r="H148" t="s">
        <v>94</v>
      </c>
      <c r="I148">
        <v>173.92</v>
      </c>
      <c r="J148">
        <v>1242</v>
      </c>
      <c r="K148">
        <v>-2.13</v>
      </c>
      <c r="L148">
        <v>0</v>
      </c>
      <c r="M148">
        <v>0</v>
      </c>
      <c r="N148">
        <v>0.09</v>
      </c>
      <c r="O148">
        <v>-2.2200000000000002</v>
      </c>
      <c r="P148">
        <v>0</v>
      </c>
      <c r="Q148">
        <v>0</v>
      </c>
      <c r="R148">
        <v>0</v>
      </c>
      <c r="S148">
        <v>0</v>
      </c>
      <c r="T148">
        <v>0</v>
      </c>
      <c r="U148">
        <v>0</v>
      </c>
      <c r="V148">
        <v>0</v>
      </c>
      <c r="W148">
        <v>0</v>
      </c>
      <c r="X148">
        <v>0</v>
      </c>
      <c r="Y148">
        <v>0</v>
      </c>
      <c r="Z148">
        <v>0</v>
      </c>
      <c r="AA148">
        <v>0</v>
      </c>
      <c r="AB148">
        <v>0</v>
      </c>
      <c r="AC148">
        <v>0</v>
      </c>
      <c r="AD148" s="5">
        <v>2.3E-5</v>
      </c>
      <c r="AE148">
        <v>0</v>
      </c>
      <c r="AF148" s="5">
        <v>1.7E-5</v>
      </c>
      <c r="AG148">
        <v>-2.13</v>
      </c>
      <c r="AH148">
        <v>0</v>
      </c>
      <c r="AI148">
        <v>0</v>
      </c>
      <c r="AJ148">
        <v>0.09</v>
      </c>
      <c r="AK148">
        <v>-2.2200000000000002</v>
      </c>
      <c r="AL148">
        <v>0</v>
      </c>
      <c r="AM148">
        <v>0</v>
      </c>
      <c r="AN148">
        <v>0</v>
      </c>
      <c r="AO148">
        <v>0</v>
      </c>
      <c r="AP148">
        <v>0</v>
      </c>
      <c r="AQ148">
        <v>0</v>
      </c>
      <c r="AR148">
        <v>0</v>
      </c>
      <c r="AS148">
        <v>0</v>
      </c>
      <c r="AT148">
        <v>0</v>
      </c>
      <c r="AU148">
        <v>0</v>
      </c>
      <c r="AV148">
        <v>0</v>
      </c>
      <c r="AW148">
        <v>0</v>
      </c>
      <c r="AX148">
        <v>0</v>
      </c>
      <c r="AY148">
        <v>0</v>
      </c>
      <c r="AZ148" s="5">
        <v>2.3E-5</v>
      </c>
      <c r="BA148">
        <v>0</v>
      </c>
      <c r="BB148" s="5">
        <v>1.7E-5</v>
      </c>
      <c r="BC148" t="s">
        <v>95</v>
      </c>
      <c r="BD148" t="s">
        <v>2</v>
      </c>
      <c r="BE148" t="str">
        <f t="shared" si="2"/>
        <v>AnyDMoMH15CZ05rNCEH</v>
      </c>
    </row>
    <row r="149" spans="1:57" x14ac:dyDescent="0.25">
      <c r="A149" s="4">
        <v>43025.429829189816</v>
      </c>
      <c r="B149" t="s">
        <v>89</v>
      </c>
      <c r="C149" t="s">
        <v>90</v>
      </c>
      <c r="D149" t="s">
        <v>116</v>
      </c>
      <c r="E149" t="s">
        <v>103</v>
      </c>
      <c r="F149" t="s">
        <v>98</v>
      </c>
      <c r="G149">
        <v>-1</v>
      </c>
      <c r="H149" t="s">
        <v>94</v>
      </c>
      <c r="I149">
        <v>190.96</v>
      </c>
      <c r="J149">
        <v>1196</v>
      </c>
      <c r="K149">
        <v>0.113</v>
      </c>
      <c r="L149">
        <v>0</v>
      </c>
      <c r="M149">
        <v>0</v>
      </c>
      <c r="N149">
        <v>7.9000000000000001E-2</v>
      </c>
      <c r="O149">
        <v>0</v>
      </c>
      <c r="P149">
        <v>0</v>
      </c>
      <c r="Q149">
        <v>0</v>
      </c>
      <c r="R149">
        <v>7.0000000000000001E-3</v>
      </c>
      <c r="S149">
        <v>2.7E-2</v>
      </c>
      <c r="T149">
        <v>2.7E-2</v>
      </c>
      <c r="U149">
        <v>0</v>
      </c>
      <c r="V149">
        <v>0</v>
      </c>
      <c r="W149">
        <v>0</v>
      </c>
      <c r="X149">
        <v>0</v>
      </c>
      <c r="Y149">
        <v>0</v>
      </c>
      <c r="Z149">
        <v>5.7000000000000002E-2</v>
      </c>
      <c r="AA149">
        <v>0</v>
      </c>
      <c r="AB149">
        <v>5.7000000000000002E-2</v>
      </c>
      <c r="AC149">
        <v>0</v>
      </c>
      <c r="AD149" s="5">
        <v>2.5999999999999998E-5</v>
      </c>
      <c r="AE149">
        <v>0</v>
      </c>
      <c r="AF149" s="5">
        <v>2.5999999999999998E-5</v>
      </c>
      <c r="AG149">
        <v>7.0999999999999994E-2</v>
      </c>
      <c r="AH149">
        <v>0</v>
      </c>
      <c r="AI149">
        <v>0</v>
      </c>
      <c r="AJ149">
        <v>9.2999999999999999E-2</v>
      </c>
      <c r="AK149">
        <v>0</v>
      </c>
      <c r="AL149">
        <v>0</v>
      </c>
      <c r="AM149">
        <v>0</v>
      </c>
      <c r="AN149">
        <v>-5.0000000000000001E-3</v>
      </c>
      <c r="AO149">
        <v>-1.7000000000000001E-2</v>
      </c>
      <c r="AP149">
        <v>-1.7000000000000001E-2</v>
      </c>
      <c r="AQ149">
        <v>0</v>
      </c>
      <c r="AR149">
        <v>0</v>
      </c>
      <c r="AS149">
        <v>0</v>
      </c>
      <c r="AT149">
        <v>0</v>
      </c>
      <c r="AU149">
        <v>0</v>
      </c>
      <c r="AV149">
        <v>-4.5999999999999999E-2</v>
      </c>
      <c r="AW149">
        <v>0</v>
      </c>
      <c r="AX149">
        <v>-4.5999999999999999E-2</v>
      </c>
      <c r="AY149">
        <v>0</v>
      </c>
      <c r="AZ149" s="5">
        <v>2.0999999999999999E-5</v>
      </c>
      <c r="BA149">
        <v>0</v>
      </c>
      <c r="BB149" s="5">
        <v>2.0999999999999999E-5</v>
      </c>
      <c r="BC149" t="s">
        <v>95</v>
      </c>
      <c r="BD149" t="s">
        <v>2</v>
      </c>
      <c r="BE149" t="str">
        <f t="shared" si="2"/>
        <v>AnyDMoMH72CZ06rNCGF</v>
      </c>
    </row>
    <row r="150" spans="1:57" x14ac:dyDescent="0.25">
      <c r="A150" s="4">
        <v>43025.429829189816</v>
      </c>
      <c r="B150" t="s">
        <v>89</v>
      </c>
      <c r="C150" t="s">
        <v>90</v>
      </c>
      <c r="D150" t="s">
        <v>115</v>
      </c>
      <c r="E150" t="s">
        <v>103</v>
      </c>
      <c r="F150" t="s">
        <v>96</v>
      </c>
      <c r="G150">
        <v>-1</v>
      </c>
      <c r="H150" t="s">
        <v>94</v>
      </c>
      <c r="I150">
        <v>173.92</v>
      </c>
      <c r="J150">
        <v>1242</v>
      </c>
      <c r="K150">
        <v>0.95299999999999996</v>
      </c>
      <c r="L150">
        <v>0</v>
      </c>
      <c r="M150">
        <v>0</v>
      </c>
      <c r="N150">
        <v>0.06</v>
      </c>
      <c r="O150">
        <v>-0.47599999999999998</v>
      </c>
      <c r="P150">
        <v>1.25</v>
      </c>
      <c r="Q150">
        <v>0</v>
      </c>
      <c r="R150">
        <v>0</v>
      </c>
      <c r="S150">
        <v>0.13100000000000001</v>
      </c>
      <c r="T150">
        <v>-6.2E-2</v>
      </c>
      <c r="U150">
        <v>0.193</v>
      </c>
      <c r="V150">
        <v>0</v>
      </c>
      <c r="W150">
        <v>-1.4999999999999999E-2</v>
      </c>
      <c r="X150">
        <v>0</v>
      </c>
      <c r="Y150">
        <v>0</v>
      </c>
      <c r="Z150">
        <v>0</v>
      </c>
      <c r="AA150">
        <v>0</v>
      </c>
      <c r="AB150">
        <v>0</v>
      </c>
      <c r="AC150">
        <v>0</v>
      </c>
      <c r="AD150">
        <v>1.82E-3</v>
      </c>
      <c r="AE150">
        <v>0</v>
      </c>
      <c r="AF150">
        <v>0</v>
      </c>
      <c r="AG150">
        <v>0.95299999999999996</v>
      </c>
      <c r="AH150">
        <v>0</v>
      </c>
      <c r="AI150">
        <v>0</v>
      </c>
      <c r="AJ150">
        <v>0.06</v>
      </c>
      <c r="AK150">
        <v>-0.47599999999999998</v>
      </c>
      <c r="AL150">
        <v>1.25</v>
      </c>
      <c r="AM150">
        <v>0</v>
      </c>
      <c r="AN150">
        <v>0</v>
      </c>
      <c r="AO150">
        <v>0.13100000000000001</v>
      </c>
      <c r="AP150">
        <v>-6.2E-2</v>
      </c>
      <c r="AQ150">
        <v>0.193</v>
      </c>
      <c r="AR150">
        <v>0</v>
      </c>
      <c r="AS150">
        <v>-1.4999999999999999E-2</v>
      </c>
      <c r="AT150">
        <v>0</v>
      </c>
      <c r="AU150">
        <v>0</v>
      </c>
      <c r="AV150">
        <v>0</v>
      </c>
      <c r="AW150">
        <v>0</v>
      </c>
      <c r="AX150">
        <v>0</v>
      </c>
      <c r="AY150">
        <v>0</v>
      </c>
      <c r="AZ150">
        <v>1.82E-3</v>
      </c>
      <c r="BA150">
        <v>0</v>
      </c>
      <c r="BB150">
        <v>0</v>
      </c>
      <c r="BC150" t="s">
        <v>95</v>
      </c>
      <c r="BD150" t="s">
        <v>2</v>
      </c>
      <c r="BE150" t="str">
        <f t="shared" si="2"/>
        <v>AnyDMoMH15CZ06rDXHP</v>
      </c>
    </row>
    <row r="151" spans="1:57" x14ac:dyDescent="0.25">
      <c r="A151" s="4">
        <v>43025.581013773146</v>
      </c>
      <c r="B151" t="s">
        <v>89</v>
      </c>
      <c r="C151" t="s">
        <v>90</v>
      </c>
      <c r="D151" t="s">
        <v>117</v>
      </c>
      <c r="E151" t="s">
        <v>103</v>
      </c>
      <c r="F151" t="s">
        <v>146</v>
      </c>
      <c r="G151">
        <v>-1</v>
      </c>
      <c r="H151" t="s">
        <v>94</v>
      </c>
      <c r="I151">
        <v>186.32</v>
      </c>
      <c r="J151">
        <v>1242</v>
      </c>
      <c r="K151">
        <v>0.84199999999999997</v>
      </c>
      <c r="L151">
        <v>0</v>
      </c>
      <c r="M151">
        <v>0</v>
      </c>
      <c r="N151">
        <v>7.0000000000000007E-2</v>
      </c>
      <c r="O151">
        <v>0.154</v>
      </c>
      <c r="P151">
        <v>0.503</v>
      </c>
      <c r="Q151">
        <v>0</v>
      </c>
      <c r="R151">
        <v>8.9999999999999993E-3</v>
      </c>
      <c r="S151">
        <v>0.106</v>
      </c>
      <c r="T151">
        <v>3.7999999999999999E-2</v>
      </c>
      <c r="U151">
        <v>6.8000000000000005E-2</v>
      </c>
      <c r="V151">
        <v>0</v>
      </c>
      <c r="W151">
        <v>2E-3</v>
      </c>
      <c r="X151">
        <v>0</v>
      </c>
      <c r="Y151">
        <v>0</v>
      </c>
      <c r="Z151">
        <v>6.3E-2</v>
      </c>
      <c r="AA151">
        <v>0</v>
      </c>
      <c r="AB151">
        <v>6.3E-2</v>
      </c>
      <c r="AC151">
        <v>0</v>
      </c>
      <c r="AD151">
        <v>8.9700000000000001E-4</v>
      </c>
      <c r="AE151">
        <v>0</v>
      </c>
      <c r="AF151">
        <v>1.5999999999999999E-5</v>
      </c>
      <c r="AG151">
        <v>0.40699999999999997</v>
      </c>
      <c r="AH151">
        <v>0</v>
      </c>
      <c r="AI151">
        <v>0</v>
      </c>
      <c r="AJ151">
        <v>7.6999999999999999E-2</v>
      </c>
      <c r="AK151">
        <v>-9.5000000000000001E-2</v>
      </c>
      <c r="AL151">
        <v>0.40600000000000003</v>
      </c>
      <c r="AM151">
        <v>0</v>
      </c>
      <c r="AN151">
        <v>-7.0000000000000001E-3</v>
      </c>
      <c r="AO151">
        <v>2.5999999999999999E-2</v>
      </c>
      <c r="AP151">
        <v>-2.9000000000000001E-2</v>
      </c>
      <c r="AQ151">
        <v>5.5E-2</v>
      </c>
      <c r="AR151">
        <v>0</v>
      </c>
      <c r="AS151">
        <v>0</v>
      </c>
      <c r="AT151">
        <v>0</v>
      </c>
      <c r="AU151">
        <v>0</v>
      </c>
      <c r="AV151">
        <v>-6.7000000000000004E-2</v>
      </c>
      <c r="AW151">
        <v>0</v>
      </c>
      <c r="AX151">
        <v>-6.6000000000000003E-2</v>
      </c>
      <c r="AY151">
        <v>0</v>
      </c>
      <c r="AZ151">
        <v>6.3400000000000001E-4</v>
      </c>
      <c r="BA151">
        <v>0</v>
      </c>
      <c r="BB151">
        <v>1.2E-5</v>
      </c>
      <c r="BD151" t="s">
        <v>150</v>
      </c>
      <c r="BE151" t="str">
        <f t="shared" si="2"/>
        <v>SCEDMoMH85CZ06rWtd</v>
      </c>
    </row>
    <row r="152" spans="1:57" x14ac:dyDescent="0.25">
      <c r="A152" s="4">
        <v>43025.581013773146</v>
      </c>
      <c r="B152" t="s">
        <v>89</v>
      </c>
      <c r="C152" t="s">
        <v>90</v>
      </c>
      <c r="D152" t="s">
        <v>117</v>
      </c>
      <c r="E152" t="s">
        <v>103</v>
      </c>
      <c r="F152" t="s">
        <v>146</v>
      </c>
      <c r="G152">
        <v>-1</v>
      </c>
      <c r="H152" t="s">
        <v>94</v>
      </c>
      <c r="I152">
        <v>186.32</v>
      </c>
      <c r="J152">
        <v>1242</v>
      </c>
      <c r="K152">
        <v>0.57899999999999996</v>
      </c>
      <c r="L152">
        <v>0</v>
      </c>
      <c r="M152">
        <v>0</v>
      </c>
      <c r="N152">
        <v>7.1999999999999995E-2</v>
      </c>
      <c r="O152">
        <v>0.16900000000000001</v>
      </c>
      <c r="P152">
        <v>0.25900000000000001</v>
      </c>
      <c r="Q152">
        <v>0</v>
      </c>
      <c r="R152">
        <v>8.9999999999999993E-3</v>
      </c>
      <c r="S152">
        <v>7.0000000000000007E-2</v>
      </c>
      <c r="T152">
        <v>3.5000000000000003E-2</v>
      </c>
      <c r="U152">
        <v>3.5000000000000003E-2</v>
      </c>
      <c r="V152">
        <v>0</v>
      </c>
      <c r="W152">
        <v>1E-3</v>
      </c>
      <c r="X152">
        <v>0</v>
      </c>
      <c r="Y152">
        <v>0</v>
      </c>
      <c r="Z152">
        <v>6.3E-2</v>
      </c>
      <c r="AA152">
        <v>0</v>
      </c>
      <c r="AB152">
        <v>6.3E-2</v>
      </c>
      <c r="AC152">
        <v>0</v>
      </c>
      <c r="AD152" s="5">
        <v>4.7199999999999998E-4</v>
      </c>
      <c r="AE152">
        <v>0</v>
      </c>
      <c r="AF152" s="5">
        <v>1.8E-5</v>
      </c>
      <c r="AG152">
        <v>0.18099999999999999</v>
      </c>
      <c r="AH152">
        <v>0</v>
      </c>
      <c r="AI152">
        <v>0</v>
      </c>
      <c r="AJ152">
        <v>7.9000000000000001E-2</v>
      </c>
      <c r="AK152">
        <v>-0.10100000000000001</v>
      </c>
      <c r="AL152">
        <v>0.20899999999999999</v>
      </c>
      <c r="AM152">
        <v>0</v>
      </c>
      <c r="AN152">
        <v>-7.0000000000000001E-3</v>
      </c>
      <c r="AO152">
        <v>2E-3</v>
      </c>
      <c r="AP152">
        <v>-2.7E-2</v>
      </c>
      <c r="AQ152">
        <v>2.8000000000000001E-2</v>
      </c>
      <c r="AR152">
        <v>0</v>
      </c>
      <c r="AS152">
        <v>0</v>
      </c>
      <c r="AT152">
        <v>0</v>
      </c>
      <c r="AU152">
        <v>0</v>
      </c>
      <c r="AV152">
        <v>-6.7000000000000004E-2</v>
      </c>
      <c r="AW152">
        <v>0</v>
      </c>
      <c r="AX152">
        <v>-6.6000000000000003E-2</v>
      </c>
      <c r="AY152">
        <v>0</v>
      </c>
      <c r="AZ152" s="5">
        <v>3.3399999999999999E-4</v>
      </c>
      <c r="BA152">
        <v>0</v>
      </c>
      <c r="BB152" s="5">
        <v>1.4E-5</v>
      </c>
      <c r="BD152" t="s">
        <v>149</v>
      </c>
      <c r="BE152" t="str">
        <f t="shared" si="2"/>
        <v>SCGDMoMH85CZ06rWtd</v>
      </c>
    </row>
    <row r="153" spans="1:57" x14ac:dyDescent="0.25">
      <c r="A153" s="4">
        <v>43025.429829189816</v>
      </c>
      <c r="B153" t="s">
        <v>89</v>
      </c>
      <c r="C153" t="s">
        <v>90</v>
      </c>
      <c r="D153" t="s">
        <v>115</v>
      </c>
      <c r="E153" t="s">
        <v>103</v>
      </c>
      <c r="F153" t="s">
        <v>97</v>
      </c>
      <c r="G153">
        <v>-1</v>
      </c>
      <c r="H153" t="s">
        <v>94</v>
      </c>
      <c r="I153">
        <v>173.92</v>
      </c>
      <c r="J153">
        <v>1242</v>
      </c>
      <c r="K153">
        <v>-0.88800000000000001</v>
      </c>
      <c r="L153">
        <v>0</v>
      </c>
      <c r="M153">
        <v>0</v>
      </c>
      <c r="N153">
        <v>8.3000000000000004E-2</v>
      </c>
      <c r="O153">
        <v>-0.97199999999999998</v>
      </c>
      <c r="P153">
        <v>0</v>
      </c>
      <c r="Q153">
        <v>0</v>
      </c>
      <c r="R153">
        <v>0</v>
      </c>
      <c r="S153">
        <v>0</v>
      </c>
      <c r="T153">
        <v>0</v>
      </c>
      <c r="U153">
        <v>0</v>
      </c>
      <c r="V153">
        <v>0</v>
      </c>
      <c r="W153">
        <v>0</v>
      </c>
      <c r="X153">
        <v>0</v>
      </c>
      <c r="Y153">
        <v>0</v>
      </c>
      <c r="Z153">
        <v>0</v>
      </c>
      <c r="AA153">
        <v>0</v>
      </c>
      <c r="AB153">
        <v>0</v>
      </c>
      <c r="AC153">
        <v>0</v>
      </c>
      <c r="AD153" s="5">
        <v>1.7E-5</v>
      </c>
      <c r="AE153">
        <v>0</v>
      </c>
      <c r="AF153" s="5">
        <v>2.3E-5</v>
      </c>
      <c r="AG153">
        <v>-0.88800000000000001</v>
      </c>
      <c r="AH153">
        <v>0</v>
      </c>
      <c r="AI153">
        <v>0</v>
      </c>
      <c r="AJ153">
        <v>8.3000000000000004E-2</v>
      </c>
      <c r="AK153">
        <v>-0.97199999999999998</v>
      </c>
      <c r="AL153">
        <v>0</v>
      </c>
      <c r="AM153">
        <v>0</v>
      </c>
      <c r="AN153">
        <v>0</v>
      </c>
      <c r="AO153">
        <v>0</v>
      </c>
      <c r="AP153">
        <v>0</v>
      </c>
      <c r="AQ153">
        <v>0</v>
      </c>
      <c r="AR153">
        <v>0</v>
      </c>
      <c r="AS153">
        <v>0</v>
      </c>
      <c r="AT153">
        <v>0</v>
      </c>
      <c r="AU153">
        <v>0</v>
      </c>
      <c r="AV153">
        <v>0</v>
      </c>
      <c r="AW153">
        <v>0</v>
      </c>
      <c r="AX153">
        <v>0</v>
      </c>
      <c r="AY153">
        <v>0</v>
      </c>
      <c r="AZ153" s="5">
        <v>1.7E-5</v>
      </c>
      <c r="BA153">
        <v>0</v>
      </c>
      <c r="BB153" s="5">
        <v>2.3E-5</v>
      </c>
      <c r="BC153" t="s">
        <v>95</v>
      </c>
      <c r="BD153" t="s">
        <v>2</v>
      </c>
      <c r="BE153" t="str">
        <f t="shared" si="2"/>
        <v>AnyDMoMH15CZ06rNCEH</v>
      </c>
    </row>
    <row r="154" spans="1:57" x14ac:dyDescent="0.25">
      <c r="A154" s="4">
        <v>43025.429829189816</v>
      </c>
      <c r="B154" t="s">
        <v>89</v>
      </c>
      <c r="C154" t="s">
        <v>90</v>
      </c>
      <c r="D154" t="s">
        <v>116</v>
      </c>
      <c r="E154" t="s">
        <v>103</v>
      </c>
      <c r="F154" t="s">
        <v>97</v>
      </c>
      <c r="G154">
        <v>-1</v>
      </c>
      <c r="H154" t="s">
        <v>94</v>
      </c>
      <c r="I154">
        <v>190.96</v>
      </c>
      <c r="J154">
        <v>1196</v>
      </c>
      <c r="K154">
        <v>1.22</v>
      </c>
      <c r="L154">
        <v>0</v>
      </c>
      <c r="M154">
        <v>0</v>
      </c>
      <c r="N154">
        <v>8.3000000000000004E-2</v>
      </c>
      <c r="O154">
        <v>1.1399999999999999</v>
      </c>
      <c r="P154">
        <v>0</v>
      </c>
      <c r="Q154">
        <v>0</v>
      </c>
      <c r="R154">
        <v>0</v>
      </c>
      <c r="S154">
        <v>0</v>
      </c>
      <c r="T154">
        <v>0</v>
      </c>
      <c r="U154">
        <v>0</v>
      </c>
      <c r="V154">
        <v>0</v>
      </c>
      <c r="W154">
        <v>0</v>
      </c>
      <c r="X154">
        <v>0</v>
      </c>
      <c r="Y154">
        <v>0</v>
      </c>
      <c r="Z154">
        <v>0</v>
      </c>
      <c r="AA154">
        <v>0</v>
      </c>
      <c r="AB154">
        <v>0</v>
      </c>
      <c r="AC154">
        <v>0</v>
      </c>
      <c r="AD154">
        <v>2.5999999999999998E-5</v>
      </c>
      <c r="AE154">
        <v>0</v>
      </c>
      <c r="AF154">
        <v>2.5999999999999998E-5</v>
      </c>
      <c r="AG154">
        <v>-0.498</v>
      </c>
      <c r="AH154">
        <v>0</v>
      </c>
      <c r="AI154">
        <v>0</v>
      </c>
      <c r="AJ154">
        <v>9.4E-2</v>
      </c>
      <c r="AK154">
        <v>-0.59299999999999997</v>
      </c>
      <c r="AL154">
        <v>0</v>
      </c>
      <c r="AM154">
        <v>0</v>
      </c>
      <c r="AN154">
        <v>0</v>
      </c>
      <c r="AO154">
        <v>0</v>
      </c>
      <c r="AP154">
        <v>0</v>
      </c>
      <c r="AQ154">
        <v>0</v>
      </c>
      <c r="AR154">
        <v>0</v>
      </c>
      <c r="AS154">
        <v>0</v>
      </c>
      <c r="AT154">
        <v>0</v>
      </c>
      <c r="AU154">
        <v>0</v>
      </c>
      <c r="AV154">
        <v>0</v>
      </c>
      <c r="AW154">
        <v>0</v>
      </c>
      <c r="AX154">
        <v>0</v>
      </c>
      <c r="AY154">
        <v>0</v>
      </c>
      <c r="AZ154">
        <v>2.0999999999999999E-5</v>
      </c>
      <c r="BA154">
        <v>0</v>
      </c>
      <c r="BB154">
        <v>2.0999999999999999E-5</v>
      </c>
      <c r="BC154" t="s">
        <v>95</v>
      </c>
      <c r="BD154" t="s">
        <v>2</v>
      </c>
      <c r="BE154" t="str">
        <f t="shared" si="2"/>
        <v>AnyDMoMH72CZ06rNCEH</v>
      </c>
    </row>
    <row r="155" spans="1:57" x14ac:dyDescent="0.25">
      <c r="A155" s="4">
        <v>43025.429829189816</v>
      </c>
      <c r="B155" t="s">
        <v>89</v>
      </c>
      <c r="C155" t="s">
        <v>90</v>
      </c>
      <c r="D155" t="s">
        <v>91</v>
      </c>
      <c r="E155" t="s">
        <v>103</v>
      </c>
      <c r="F155" t="s">
        <v>93</v>
      </c>
      <c r="G155">
        <v>-1</v>
      </c>
      <c r="H155" t="s">
        <v>94</v>
      </c>
      <c r="I155">
        <v>173.92</v>
      </c>
      <c r="J155">
        <v>1242</v>
      </c>
      <c r="K155">
        <v>1.83</v>
      </c>
      <c r="L155">
        <v>0</v>
      </c>
      <c r="M155">
        <v>0</v>
      </c>
      <c r="N155">
        <v>0.06</v>
      </c>
      <c r="O155">
        <v>0</v>
      </c>
      <c r="P155">
        <v>1.62</v>
      </c>
      <c r="Q155">
        <v>0</v>
      </c>
      <c r="R155">
        <v>-0.01</v>
      </c>
      <c r="S155">
        <v>0.16800000000000001</v>
      </c>
      <c r="T155">
        <v>-4.8000000000000001E-2</v>
      </c>
      <c r="U155">
        <v>0.216</v>
      </c>
      <c r="V155">
        <v>0</v>
      </c>
      <c r="W155">
        <v>0</v>
      </c>
      <c r="X155">
        <v>0</v>
      </c>
      <c r="Y155">
        <v>0</v>
      </c>
      <c r="Z155">
        <v>-9.0999999999999998E-2</v>
      </c>
      <c r="AA155">
        <v>0</v>
      </c>
      <c r="AB155">
        <v>-9.0999999999999998E-2</v>
      </c>
      <c r="AC155">
        <v>0</v>
      </c>
      <c r="AD155">
        <v>2.4299999999999999E-3</v>
      </c>
      <c r="AE155">
        <v>0</v>
      </c>
      <c r="AF155">
        <v>0</v>
      </c>
      <c r="AG155">
        <v>1.83</v>
      </c>
      <c r="AH155">
        <v>0</v>
      </c>
      <c r="AI155">
        <v>0</v>
      </c>
      <c r="AJ155">
        <v>0.06</v>
      </c>
      <c r="AK155">
        <v>0</v>
      </c>
      <c r="AL155">
        <v>1.62</v>
      </c>
      <c r="AM155">
        <v>0</v>
      </c>
      <c r="AN155">
        <v>-0.01</v>
      </c>
      <c r="AO155">
        <v>0.16800000000000001</v>
      </c>
      <c r="AP155">
        <v>-4.8000000000000001E-2</v>
      </c>
      <c r="AQ155">
        <v>0.216</v>
      </c>
      <c r="AR155">
        <v>0</v>
      </c>
      <c r="AS155">
        <v>0</v>
      </c>
      <c r="AT155">
        <v>0</v>
      </c>
      <c r="AU155">
        <v>0</v>
      </c>
      <c r="AV155">
        <v>-9.0999999999999998E-2</v>
      </c>
      <c r="AW155">
        <v>0</v>
      </c>
      <c r="AX155">
        <v>-9.0999999999999998E-2</v>
      </c>
      <c r="AY155">
        <v>0</v>
      </c>
      <c r="AZ155">
        <v>2.4299999999999999E-3</v>
      </c>
      <c r="BA155">
        <v>0</v>
      </c>
      <c r="BB155">
        <v>0</v>
      </c>
      <c r="BC155" t="s">
        <v>95</v>
      </c>
      <c r="BD155" t="s">
        <v>2</v>
      </c>
      <c r="BE155" t="str">
        <f t="shared" si="2"/>
        <v>AnyDMoMH00CZ06rDXGF</v>
      </c>
    </row>
    <row r="156" spans="1:57" x14ac:dyDescent="0.25">
      <c r="A156" s="4">
        <v>43025.429829189816</v>
      </c>
      <c r="B156" t="s">
        <v>89</v>
      </c>
      <c r="C156" t="s">
        <v>90</v>
      </c>
      <c r="D156" t="s">
        <v>117</v>
      </c>
      <c r="E156" t="s">
        <v>103</v>
      </c>
      <c r="F156" t="s">
        <v>97</v>
      </c>
      <c r="G156">
        <v>-1</v>
      </c>
      <c r="H156" t="s">
        <v>94</v>
      </c>
      <c r="I156">
        <v>186.32</v>
      </c>
      <c r="J156">
        <v>1242</v>
      </c>
      <c r="K156">
        <v>1.56</v>
      </c>
      <c r="L156">
        <v>0</v>
      </c>
      <c r="M156">
        <v>0</v>
      </c>
      <c r="N156">
        <v>7.8E-2</v>
      </c>
      <c r="O156">
        <v>1.48</v>
      </c>
      <c r="P156">
        <v>0</v>
      </c>
      <c r="Q156">
        <v>0</v>
      </c>
      <c r="R156">
        <v>0</v>
      </c>
      <c r="S156">
        <v>0</v>
      </c>
      <c r="T156">
        <v>0</v>
      </c>
      <c r="U156">
        <v>0</v>
      </c>
      <c r="V156">
        <v>0</v>
      </c>
      <c r="W156">
        <v>0</v>
      </c>
      <c r="X156">
        <v>0</v>
      </c>
      <c r="Y156">
        <v>0</v>
      </c>
      <c r="Z156">
        <v>0</v>
      </c>
      <c r="AA156">
        <v>0</v>
      </c>
      <c r="AB156">
        <v>0</v>
      </c>
      <c r="AC156">
        <v>0</v>
      </c>
      <c r="AD156" s="5">
        <v>2.0999999999999999E-5</v>
      </c>
      <c r="AE156">
        <v>0</v>
      </c>
      <c r="AF156" s="5">
        <v>2.0999999999999999E-5</v>
      </c>
      <c r="AG156">
        <v>-0.77600000000000002</v>
      </c>
      <c r="AH156">
        <v>0</v>
      </c>
      <c r="AI156">
        <v>0</v>
      </c>
      <c r="AJ156">
        <v>8.3000000000000004E-2</v>
      </c>
      <c r="AK156">
        <v>-0.85899999999999999</v>
      </c>
      <c r="AL156">
        <v>0</v>
      </c>
      <c r="AM156">
        <v>0</v>
      </c>
      <c r="AN156">
        <v>0</v>
      </c>
      <c r="AO156">
        <v>0</v>
      </c>
      <c r="AP156">
        <v>0</v>
      </c>
      <c r="AQ156">
        <v>0</v>
      </c>
      <c r="AR156">
        <v>0</v>
      </c>
      <c r="AS156">
        <v>0</v>
      </c>
      <c r="AT156">
        <v>0</v>
      </c>
      <c r="AU156">
        <v>0</v>
      </c>
      <c r="AV156">
        <v>0</v>
      </c>
      <c r="AW156">
        <v>0</v>
      </c>
      <c r="AX156">
        <v>0</v>
      </c>
      <c r="AY156">
        <v>0</v>
      </c>
      <c r="AZ156" s="5">
        <v>1.5999999999999999E-5</v>
      </c>
      <c r="BA156">
        <v>0</v>
      </c>
      <c r="BB156" s="5">
        <v>2.0999999999999999E-5</v>
      </c>
      <c r="BC156" t="s">
        <v>95</v>
      </c>
      <c r="BD156" t="s">
        <v>2</v>
      </c>
      <c r="BE156" t="str">
        <f t="shared" si="2"/>
        <v>AnyDMoMH85CZ06rNCEH</v>
      </c>
    </row>
    <row r="157" spans="1:57" x14ac:dyDescent="0.25">
      <c r="A157" s="4">
        <v>43025.581013773146</v>
      </c>
      <c r="B157" t="s">
        <v>89</v>
      </c>
      <c r="C157" t="s">
        <v>90</v>
      </c>
      <c r="D157" t="s">
        <v>114</v>
      </c>
      <c r="E157" t="s">
        <v>103</v>
      </c>
      <c r="F157" t="s">
        <v>146</v>
      </c>
      <c r="G157">
        <v>-1</v>
      </c>
      <c r="H157" t="s">
        <v>94</v>
      </c>
      <c r="I157">
        <v>173.92</v>
      </c>
      <c r="J157">
        <v>1242</v>
      </c>
      <c r="K157">
        <v>0.27800000000000002</v>
      </c>
      <c r="L157">
        <v>0</v>
      </c>
      <c r="M157">
        <v>0</v>
      </c>
      <c r="N157">
        <v>0.1</v>
      </c>
      <c r="O157">
        <v>-2.1999999999999999E-2</v>
      </c>
      <c r="P157">
        <v>0.17699999999999999</v>
      </c>
      <c r="Q157">
        <v>0</v>
      </c>
      <c r="R157">
        <v>-2E-3</v>
      </c>
      <c r="S157">
        <v>2.5000000000000001E-2</v>
      </c>
      <c r="T157">
        <v>-5.0000000000000001E-3</v>
      </c>
      <c r="U157">
        <v>0.03</v>
      </c>
      <c r="V157">
        <v>0</v>
      </c>
      <c r="W157">
        <v>0</v>
      </c>
      <c r="X157">
        <v>0</v>
      </c>
      <c r="Y157">
        <v>0</v>
      </c>
      <c r="Z157">
        <v>-1.0999999999999999E-2</v>
      </c>
      <c r="AA157">
        <v>0</v>
      </c>
      <c r="AB157">
        <v>-1.0999999999999999E-2</v>
      </c>
      <c r="AC157">
        <v>0</v>
      </c>
      <c r="AD157" s="5">
        <v>2.61E-4</v>
      </c>
      <c r="AE157">
        <v>0</v>
      </c>
      <c r="AF157" s="5">
        <v>1.5E-5</v>
      </c>
      <c r="AG157">
        <v>0.27800000000000002</v>
      </c>
      <c r="AH157">
        <v>0</v>
      </c>
      <c r="AI157">
        <v>0</v>
      </c>
      <c r="AJ157">
        <v>0.1</v>
      </c>
      <c r="AK157">
        <v>-2.1999999999999999E-2</v>
      </c>
      <c r="AL157">
        <v>0.17699999999999999</v>
      </c>
      <c r="AM157">
        <v>0</v>
      </c>
      <c r="AN157">
        <v>-2E-3</v>
      </c>
      <c r="AO157">
        <v>2.5000000000000001E-2</v>
      </c>
      <c r="AP157">
        <v>-5.0000000000000001E-3</v>
      </c>
      <c r="AQ157">
        <v>0.03</v>
      </c>
      <c r="AR157">
        <v>0</v>
      </c>
      <c r="AS157">
        <v>0</v>
      </c>
      <c r="AT157">
        <v>0</v>
      </c>
      <c r="AU157">
        <v>0</v>
      </c>
      <c r="AV157">
        <v>-1.0999999999999999E-2</v>
      </c>
      <c r="AW157">
        <v>0</v>
      </c>
      <c r="AX157">
        <v>-1.0999999999999999E-2</v>
      </c>
      <c r="AY157">
        <v>0</v>
      </c>
      <c r="AZ157" s="5">
        <v>2.61E-4</v>
      </c>
      <c r="BA157">
        <v>0</v>
      </c>
      <c r="BB157" s="5">
        <v>1.5E-5</v>
      </c>
      <c r="BD157" t="s">
        <v>149</v>
      </c>
      <c r="BE157" t="str">
        <f t="shared" si="2"/>
        <v>SCGDMoMH06CZ06rWtd</v>
      </c>
    </row>
    <row r="158" spans="1:57" x14ac:dyDescent="0.25">
      <c r="A158" s="4">
        <v>43025.429829189816</v>
      </c>
      <c r="B158" t="s">
        <v>89</v>
      </c>
      <c r="C158" t="s">
        <v>90</v>
      </c>
      <c r="D158" t="s">
        <v>114</v>
      </c>
      <c r="E158" t="s">
        <v>103</v>
      </c>
      <c r="F158" t="s">
        <v>96</v>
      </c>
      <c r="G158">
        <v>-1</v>
      </c>
      <c r="H158" t="s">
        <v>94</v>
      </c>
      <c r="I158">
        <v>173.92</v>
      </c>
      <c r="J158">
        <v>1242</v>
      </c>
      <c r="K158">
        <v>1.5</v>
      </c>
      <c r="L158">
        <v>0</v>
      </c>
      <c r="M158">
        <v>0</v>
      </c>
      <c r="N158">
        <v>8.5000000000000006E-2</v>
      </c>
      <c r="O158">
        <v>-8.5999999999999993E-2</v>
      </c>
      <c r="P158">
        <v>1.3</v>
      </c>
      <c r="Q158">
        <v>0</v>
      </c>
      <c r="R158">
        <v>0</v>
      </c>
      <c r="S158">
        <v>0.20799999999999999</v>
      </c>
      <c r="T158">
        <v>-1.2999999999999999E-2</v>
      </c>
      <c r="U158">
        <v>0.222</v>
      </c>
      <c r="V158">
        <v>0</v>
      </c>
      <c r="W158">
        <v>-1.2E-2</v>
      </c>
      <c r="X158">
        <v>0</v>
      </c>
      <c r="Y158">
        <v>0</v>
      </c>
      <c r="Z158">
        <v>0</v>
      </c>
      <c r="AA158">
        <v>0</v>
      </c>
      <c r="AB158">
        <v>0</v>
      </c>
      <c r="AC158">
        <v>0</v>
      </c>
      <c r="AD158">
        <v>1.91E-3</v>
      </c>
      <c r="AE158">
        <v>0</v>
      </c>
      <c r="AF158" s="5">
        <v>0</v>
      </c>
      <c r="AG158">
        <v>1.5</v>
      </c>
      <c r="AH158">
        <v>0</v>
      </c>
      <c r="AI158">
        <v>0</v>
      </c>
      <c r="AJ158">
        <v>8.5000000000000006E-2</v>
      </c>
      <c r="AK158">
        <v>-8.5999999999999993E-2</v>
      </c>
      <c r="AL158">
        <v>1.3</v>
      </c>
      <c r="AM158">
        <v>0</v>
      </c>
      <c r="AN158">
        <v>0</v>
      </c>
      <c r="AO158">
        <v>0.20799999999999999</v>
      </c>
      <c r="AP158">
        <v>-1.2999999999999999E-2</v>
      </c>
      <c r="AQ158">
        <v>0.222</v>
      </c>
      <c r="AR158">
        <v>0</v>
      </c>
      <c r="AS158">
        <v>-1.2E-2</v>
      </c>
      <c r="AT158">
        <v>0</v>
      </c>
      <c r="AU158">
        <v>0</v>
      </c>
      <c r="AV158">
        <v>0</v>
      </c>
      <c r="AW158">
        <v>0</v>
      </c>
      <c r="AX158">
        <v>0</v>
      </c>
      <c r="AY158">
        <v>0</v>
      </c>
      <c r="AZ158">
        <v>1.91E-3</v>
      </c>
      <c r="BA158">
        <v>0</v>
      </c>
      <c r="BB158" s="5">
        <v>0</v>
      </c>
      <c r="BC158" t="s">
        <v>95</v>
      </c>
      <c r="BD158" t="s">
        <v>2</v>
      </c>
      <c r="BE158" t="str">
        <f t="shared" si="2"/>
        <v>AnyDMoMH06CZ06rDXHP</v>
      </c>
    </row>
    <row r="159" spans="1:57" x14ac:dyDescent="0.25">
      <c r="A159" s="4">
        <v>43025.581013773146</v>
      </c>
      <c r="B159" t="s">
        <v>89</v>
      </c>
      <c r="C159" t="s">
        <v>90</v>
      </c>
      <c r="D159" t="s">
        <v>114</v>
      </c>
      <c r="E159" t="s">
        <v>103</v>
      </c>
      <c r="F159" t="s">
        <v>146</v>
      </c>
      <c r="G159">
        <v>-1</v>
      </c>
      <c r="H159" t="s">
        <v>94</v>
      </c>
      <c r="I159">
        <v>173.92</v>
      </c>
      <c r="J159">
        <v>1242</v>
      </c>
      <c r="K159">
        <v>0.47299999999999998</v>
      </c>
      <c r="L159">
        <v>0</v>
      </c>
      <c r="M159">
        <v>0</v>
      </c>
      <c r="N159">
        <v>9.7000000000000003E-2</v>
      </c>
      <c r="O159">
        <v>-2.1000000000000001E-2</v>
      </c>
      <c r="P159">
        <v>0.34499999999999997</v>
      </c>
      <c r="Q159">
        <v>0</v>
      </c>
      <c r="R159">
        <v>-2E-3</v>
      </c>
      <c r="S159">
        <v>5.3999999999999999E-2</v>
      </c>
      <c r="T159">
        <v>-5.0000000000000001E-3</v>
      </c>
      <c r="U159">
        <v>5.8999999999999997E-2</v>
      </c>
      <c r="V159">
        <v>0</v>
      </c>
      <c r="W159">
        <v>0</v>
      </c>
      <c r="X159">
        <v>0</v>
      </c>
      <c r="Y159">
        <v>0</v>
      </c>
      <c r="Z159">
        <v>-1.0999999999999999E-2</v>
      </c>
      <c r="AA159">
        <v>0</v>
      </c>
      <c r="AB159">
        <v>-1.0999999999999999E-2</v>
      </c>
      <c r="AC159">
        <v>0</v>
      </c>
      <c r="AD159">
        <v>4.9200000000000003E-4</v>
      </c>
      <c r="AE159">
        <v>0</v>
      </c>
      <c r="AF159" s="5">
        <v>1.2999999999999999E-5</v>
      </c>
      <c r="AG159">
        <v>0.47299999999999998</v>
      </c>
      <c r="AH159">
        <v>0</v>
      </c>
      <c r="AI159">
        <v>0</v>
      </c>
      <c r="AJ159">
        <v>9.7000000000000003E-2</v>
      </c>
      <c r="AK159">
        <v>-2.1000000000000001E-2</v>
      </c>
      <c r="AL159">
        <v>0.34499999999999997</v>
      </c>
      <c r="AM159">
        <v>0</v>
      </c>
      <c r="AN159">
        <v>-2E-3</v>
      </c>
      <c r="AO159">
        <v>5.3999999999999999E-2</v>
      </c>
      <c r="AP159">
        <v>-5.0000000000000001E-3</v>
      </c>
      <c r="AQ159">
        <v>5.8999999999999997E-2</v>
      </c>
      <c r="AR159">
        <v>0</v>
      </c>
      <c r="AS159">
        <v>0</v>
      </c>
      <c r="AT159">
        <v>0</v>
      </c>
      <c r="AU159">
        <v>0</v>
      </c>
      <c r="AV159">
        <v>-1.0999999999999999E-2</v>
      </c>
      <c r="AW159">
        <v>0</v>
      </c>
      <c r="AX159">
        <v>-1.0999999999999999E-2</v>
      </c>
      <c r="AY159">
        <v>0</v>
      </c>
      <c r="AZ159">
        <v>4.9200000000000003E-4</v>
      </c>
      <c r="BA159">
        <v>0</v>
      </c>
      <c r="BB159" s="5">
        <v>1.2999999999999999E-5</v>
      </c>
      <c r="BD159" t="s">
        <v>150</v>
      </c>
      <c r="BE159" t="str">
        <f t="shared" si="2"/>
        <v>SCEDMoMH06CZ06rWtd</v>
      </c>
    </row>
    <row r="160" spans="1:57" x14ac:dyDescent="0.25">
      <c r="A160" s="4">
        <v>43025.429829189816</v>
      </c>
      <c r="B160" t="s">
        <v>89</v>
      </c>
      <c r="C160" t="s">
        <v>90</v>
      </c>
      <c r="D160" t="s">
        <v>116</v>
      </c>
      <c r="E160" t="s">
        <v>103</v>
      </c>
      <c r="F160" t="s">
        <v>96</v>
      </c>
      <c r="G160">
        <v>-1</v>
      </c>
      <c r="H160" t="s">
        <v>94</v>
      </c>
      <c r="I160">
        <v>190.96</v>
      </c>
      <c r="J160">
        <v>1196</v>
      </c>
      <c r="K160">
        <v>2.9</v>
      </c>
      <c r="L160">
        <v>0</v>
      </c>
      <c r="M160">
        <v>0</v>
      </c>
      <c r="N160">
        <v>0.06</v>
      </c>
      <c r="O160">
        <v>0.36399999999999999</v>
      </c>
      <c r="P160">
        <v>2.09</v>
      </c>
      <c r="Q160">
        <v>0</v>
      </c>
      <c r="R160">
        <v>0</v>
      </c>
      <c r="S160">
        <v>0.33600000000000002</v>
      </c>
      <c r="T160">
        <v>5.2999999999999999E-2</v>
      </c>
      <c r="U160">
        <v>0.28299999999999997</v>
      </c>
      <c r="V160">
        <v>0</v>
      </c>
      <c r="W160">
        <v>5.6000000000000001E-2</v>
      </c>
      <c r="X160">
        <v>0</v>
      </c>
      <c r="Y160">
        <v>0</v>
      </c>
      <c r="Z160">
        <v>0</v>
      </c>
      <c r="AA160">
        <v>0</v>
      </c>
      <c r="AB160">
        <v>0</v>
      </c>
      <c r="AC160">
        <v>0</v>
      </c>
      <c r="AD160" s="5">
        <v>3.4399999999999999E-3</v>
      </c>
      <c r="AE160">
        <v>0</v>
      </c>
      <c r="AF160" s="5">
        <v>0</v>
      </c>
      <c r="AG160">
        <v>1.62</v>
      </c>
      <c r="AH160">
        <v>0</v>
      </c>
      <c r="AI160">
        <v>0</v>
      </c>
      <c r="AJ160">
        <v>7.1999999999999995E-2</v>
      </c>
      <c r="AK160">
        <v>-0.307</v>
      </c>
      <c r="AL160">
        <v>1.7</v>
      </c>
      <c r="AM160">
        <v>0</v>
      </c>
      <c r="AN160">
        <v>0</v>
      </c>
      <c r="AO160">
        <v>0.185</v>
      </c>
      <c r="AP160">
        <v>-4.2999999999999997E-2</v>
      </c>
      <c r="AQ160">
        <v>0.22900000000000001</v>
      </c>
      <c r="AR160">
        <v>0</v>
      </c>
      <c r="AS160">
        <v>-2.4E-2</v>
      </c>
      <c r="AT160">
        <v>0</v>
      </c>
      <c r="AU160">
        <v>0</v>
      </c>
      <c r="AV160">
        <v>0</v>
      </c>
      <c r="AW160">
        <v>0</v>
      </c>
      <c r="AX160">
        <v>0</v>
      </c>
      <c r="AY160">
        <v>0</v>
      </c>
      <c r="AZ160" s="5">
        <v>2.3999999999999998E-3</v>
      </c>
      <c r="BA160">
        <v>0</v>
      </c>
      <c r="BB160" s="5">
        <v>0</v>
      </c>
      <c r="BC160" t="s">
        <v>95</v>
      </c>
      <c r="BD160" t="s">
        <v>2</v>
      </c>
      <c r="BE160" t="str">
        <f t="shared" si="2"/>
        <v>AnyDMoMH72CZ06rDXHP</v>
      </c>
    </row>
    <row r="161" spans="1:57" x14ac:dyDescent="0.25">
      <c r="A161" s="4">
        <v>43025.429829189816</v>
      </c>
      <c r="B161" t="s">
        <v>89</v>
      </c>
      <c r="C161" t="s">
        <v>90</v>
      </c>
      <c r="D161" t="s">
        <v>115</v>
      </c>
      <c r="E161" t="s">
        <v>103</v>
      </c>
      <c r="F161" t="s">
        <v>93</v>
      </c>
      <c r="G161">
        <v>-1</v>
      </c>
      <c r="H161" t="s">
        <v>94</v>
      </c>
      <c r="I161">
        <v>173.92</v>
      </c>
      <c r="J161">
        <v>1242</v>
      </c>
      <c r="K161">
        <v>1.47</v>
      </c>
      <c r="L161">
        <v>0</v>
      </c>
      <c r="M161">
        <v>0</v>
      </c>
      <c r="N161">
        <v>0.06</v>
      </c>
      <c r="O161">
        <v>0</v>
      </c>
      <c r="P161">
        <v>1.25</v>
      </c>
      <c r="Q161">
        <v>0</v>
      </c>
      <c r="R161">
        <v>-8.9999999999999993E-3</v>
      </c>
      <c r="S161">
        <v>0.17100000000000001</v>
      </c>
      <c r="T161">
        <v>-3.5999999999999997E-2</v>
      </c>
      <c r="U161">
        <v>0.20699999999999999</v>
      </c>
      <c r="V161">
        <v>0</v>
      </c>
      <c r="W161">
        <v>0</v>
      </c>
      <c r="X161">
        <v>0</v>
      </c>
      <c r="Y161">
        <v>0</v>
      </c>
      <c r="Z161">
        <v>-8.2000000000000003E-2</v>
      </c>
      <c r="AA161">
        <v>0</v>
      </c>
      <c r="AB161">
        <v>-8.3000000000000004E-2</v>
      </c>
      <c r="AC161">
        <v>0</v>
      </c>
      <c r="AD161" s="5">
        <v>1.7700000000000001E-3</v>
      </c>
      <c r="AE161">
        <v>0</v>
      </c>
      <c r="AF161" s="5">
        <v>0</v>
      </c>
      <c r="AG161">
        <v>1.47</v>
      </c>
      <c r="AH161">
        <v>0</v>
      </c>
      <c r="AI161">
        <v>0</v>
      </c>
      <c r="AJ161">
        <v>0.06</v>
      </c>
      <c r="AK161">
        <v>0</v>
      </c>
      <c r="AL161">
        <v>1.25</v>
      </c>
      <c r="AM161">
        <v>0</v>
      </c>
      <c r="AN161">
        <v>-8.9999999999999993E-3</v>
      </c>
      <c r="AO161">
        <v>0.17100000000000001</v>
      </c>
      <c r="AP161">
        <v>-3.5999999999999997E-2</v>
      </c>
      <c r="AQ161">
        <v>0.20699999999999999</v>
      </c>
      <c r="AR161">
        <v>0</v>
      </c>
      <c r="AS161">
        <v>0</v>
      </c>
      <c r="AT161">
        <v>0</v>
      </c>
      <c r="AU161">
        <v>0</v>
      </c>
      <c r="AV161">
        <v>-8.2000000000000003E-2</v>
      </c>
      <c r="AW161">
        <v>0</v>
      </c>
      <c r="AX161">
        <v>-8.3000000000000004E-2</v>
      </c>
      <c r="AY161">
        <v>0</v>
      </c>
      <c r="AZ161" s="5">
        <v>1.7700000000000001E-3</v>
      </c>
      <c r="BA161">
        <v>0</v>
      </c>
      <c r="BB161" s="5">
        <v>0</v>
      </c>
      <c r="BC161" t="s">
        <v>95</v>
      </c>
      <c r="BD161" t="s">
        <v>2</v>
      </c>
      <c r="BE161" t="str">
        <f t="shared" si="2"/>
        <v>AnyDMoMH15CZ06rDXGF</v>
      </c>
    </row>
    <row r="162" spans="1:57" x14ac:dyDescent="0.25">
      <c r="A162" s="4">
        <v>43025.429829189816</v>
      </c>
      <c r="B162" t="s">
        <v>89</v>
      </c>
      <c r="C162" t="s">
        <v>90</v>
      </c>
      <c r="D162" t="s">
        <v>117</v>
      </c>
      <c r="E162" t="s">
        <v>103</v>
      </c>
      <c r="F162" t="s">
        <v>93</v>
      </c>
      <c r="G162">
        <v>-1</v>
      </c>
      <c r="H162" t="s">
        <v>94</v>
      </c>
      <c r="I162">
        <v>186.32</v>
      </c>
      <c r="J162">
        <v>1242</v>
      </c>
      <c r="K162">
        <v>2.37</v>
      </c>
      <c r="L162">
        <v>0</v>
      </c>
      <c r="M162">
        <v>0</v>
      </c>
      <c r="N162">
        <v>5.5E-2</v>
      </c>
      <c r="O162">
        <v>0</v>
      </c>
      <c r="P162">
        <v>1.99</v>
      </c>
      <c r="Q162">
        <v>0</v>
      </c>
      <c r="R162">
        <v>0.01</v>
      </c>
      <c r="S162">
        <v>0.32</v>
      </c>
      <c r="T162">
        <v>0.05</v>
      </c>
      <c r="U162">
        <v>0.27</v>
      </c>
      <c r="V162">
        <v>0</v>
      </c>
      <c r="W162">
        <v>0</v>
      </c>
      <c r="X162">
        <v>0</v>
      </c>
      <c r="Y162">
        <v>0</v>
      </c>
      <c r="Z162">
        <v>7.2999999999999995E-2</v>
      </c>
      <c r="AA162">
        <v>0</v>
      </c>
      <c r="AB162">
        <v>7.2999999999999995E-2</v>
      </c>
      <c r="AC162">
        <v>0</v>
      </c>
      <c r="AD162">
        <v>3.47E-3</v>
      </c>
      <c r="AE162">
        <v>0</v>
      </c>
      <c r="AF162">
        <v>0</v>
      </c>
      <c r="AG162">
        <v>1.85</v>
      </c>
      <c r="AH162">
        <v>0</v>
      </c>
      <c r="AI162">
        <v>0</v>
      </c>
      <c r="AJ162">
        <v>6.3E-2</v>
      </c>
      <c r="AK162">
        <v>0</v>
      </c>
      <c r="AL162">
        <v>1.61</v>
      </c>
      <c r="AM162">
        <v>0</v>
      </c>
      <c r="AN162">
        <v>-8.0000000000000002E-3</v>
      </c>
      <c r="AO162">
        <v>0.18099999999999999</v>
      </c>
      <c r="AP162">
        <v>-3.7999999999999999E-2</v>
      </c>
      <c r="AQ162">
        <v>0.219</v>
      </c>
      <c r="AR162">
        <v>0</v>
      </c>
      <c r="AS162">
        <v>0</v>
      </c>
      <c r="AT162">
        <v>0</v>
      </c>
      <c r="AU162">
        <v>0</v>
      </c>
      <c r="AV162">
        <v>-7.5999999999999998E-2</v>
      </c>
      <c r="AW162">
        <v>0</v>
      </c>
      <c r="AX162">
        <v>-7.5999999999999998E-2</v>
      </c>
      <c r="AY162">
        <v>0</v>
      </c>
      <c r="AZ162">
        <v>2.4499999999999999E-3</v>
      </c>
      <c r="BA162">
        <v>0</v>
      </c>
      <c r="BB162">
        <v>0</v>
      </c>
      <c r="BC162" t="s">
        <v>95</v>
      </c>
      <c r="BD162" t="s">
        <v>2</v>
      </c>
      <c r="BE162" t="str">
        <f t="shared" si="2"/>
        <v>AnyDMoMH85CZ06rDXGF</v>
      </c>
    </row>
    <row r="163" spans="1:57" x14ac:dyDescent="0.25">
      <c r="A163" s="4">
        <v>43025.429829189816</v>
      </c>
      <c r="B163" t="s">
        <v>89</v>
      </c>
      <c r="C163" t="s">
        <v>90</v>
      </c>
      <c r="D163" t="s">
        <v>114</v>
      </c>
      <c r="E163" t="s">
        <v>103</v>
      </c>
      <c r="F163" t="s">
        <v>97</v>
      </c>
      <c r="G163">
        <v>-1</v>
      </c>
      <c r="H163" t="s">
        <v>94</v>
      </c>
      <c r="I163">
        <v>173.92</v>
      </c>
      <c r="J163">
        <v>1242</v>
      </c>
      <c r="K163">
        <v>-9.0999999999999998E-2</v>
      </c>
      <c r="L163">
        <v>0</v>
      </c>
      <c r="M163">
        <v>0</v>
      </c>
      <c r="N163">
        <v>0.10299999999999999</v>
      </c>
      <c r="O163">
        <v>-0.19400000000000001</v>
      </c>
      <c r="P163">
        <v>0</v>
      </c>
      <c r="Q163">
        <v>0</v>
      </c>
      <c r="R163">
        <v>0</v>
      </c>
      <c r="S163">
        <v>0</v>
      </c>
      <c r="T163">
        <v>0</v>
      </c>
      <c r="U163">
        <v>0</v>
      </c>
      <c r="V163">
        <v>0</v>
      </c>
      <c r="W163">
        <v>0</v>
      </c>
      <c r="X163">
        <v>0</v>
      </c>
      <c r="Y163">
        <v>0</v>
      </c>
      <c r="Z163">
        <v>0</v>
      </c>
      <c r="AA163">
        <v>0</v>
      </c>
      <c r="AB163">
        <v>0</v>
      </c>
      <c r="AC163">
        <v>0</v>
      </c>
      <c r="AD163">
        <v>1.7E-5</v>
      </c>
      <c r="AE163">
        <v>0</v>
      </c>
      <c r="AF163">
        <v>2.3E-5</v>
      </c>
      <c r="AG163">
        <v>-9.0999999999999998E-2</v>
      </c>
      <c r="AH163">
        <v>0</v>
      </c>
      <c r="AI163">
        <v>0</v>
      </c>
      <c r="AJ163">
        <v>0.10299999999999999</v>
      </c>
      <c r="AK163">
        <v>-0.19400000000000001</v>
      </c>
      <c r="AL163">
        <v>0</v>
      </c>
      <c r="AM163">
        <v>0</v>
      </c>
      <c r="AN163">
        <v>0</v>
      </c>
      <c r="AO163">
        <v>0</v>
      </c>
      <c r="AP163">
        <v>0</v>
      </c>
      <c r="AQ163">
        <v>0</v>
      </c>
      <c r="AR163">
        <v>0</v>
      </c>
      <c r="AS163">
        <v>0</v>
      </c>
      <c r="AT163">
        <v>0</v>
      </c>
      <c r="AU163">
        <v>0</v>
      </c>
      <c r="AV163">
        <v>0</v>
      </c>
      <c r="AW163">
        <v>0</v>
      </c>
      <c r="AX163">
        <v>0</v>
      </c>
      <c r="AY163">
        <v>0</v>
      </c>
      <c r="AZ163">
        <v>1.7E-5</v>
      </c>
      <c r="BA163">
        <v>0</v>
      </c>
      <c r="BB163">
        <v>2.3E-5</v>
      </c>
      <c r="BC163" t="s">
        <v>95</v>
      </c>
      <c r="BD163" t="s">
        <v>2</v>
      </c>
      <c r="BE163" t="str">
        <f t="shared" si="2"/>
        <v>AnyDMoMH06CZ06rNCEH</v>
      </c>
    </row>
    <row r="164" spans="1:57" x14ac:dyDescent="0.25">
      <c r="A164" s="4">
        <v>43025.429829189816</v>
      </c>
      <c r="B164" t="s">
        <v>89</v>
      </c>
      <c r="C164" t="s">
        <v>90</v>
      </c>
      <c r="D164" t="s">
        <v>91</v>
      </c>
      <c r="E164" t="s">
        <v>103</v>
      </c>
      <c r="F164" t="s">
        <v>98</v>
      </c>
      <c r="G164">
        <v>-1</v>
      </c>
      <c r="H164" t="s">
        <v>94</v>
      </c>
      <c r="I164">
        <v>173.92</v>
      </c>
      <c r="J164">
        <v>1242</v>
      </c>
      <c r="K164">
        <v>3.2000000000000001E-2</v>
      </c>
      <c r="L164">
        <v>0</v>
      </c>
      <c r="M164">
        <v>0</v>
      </c>
      <c r="N164">
        <v>7.6999999999999999E-2</v>
      </c>
      <c r="O164">
        <v>0</v>
      </c>
      <c r="P164">
        <v>0</v>
      </c>
      <c r="Q164">
        <v>0</v>
      </c>
      <c r="R164">
        <v>-0.01</v>
      </c>
      <c r="S164">
        <v>-3.5999999999999997E-2</v>
      </c>
      <c r="T164">
        <v>-3.5999999999999997E-2</v>
      </c>
      <c r="U164">
        <v>0</v>
      </c>
      <c r="V164">
        <v>0</v>
      </c>
      <c r="W164">
        <v>0</v>
      </c>
      <c r="X164">
        <v>0</v>
      </c>
      <c r="Y164">
        <v>0</v>
      </c>
      <c r="Z164">
        <v>-9.0999999999999998E-2</v>
      </c>
      <c r="AA164">
        <v>0</v>
      </c>
      <c r="AB164">
        <v>-9.0999999999999998E-2</v>
      </c>
      <c r="AC164">
        <v>0</v>
      </c>
      <c r="AD164" s="5">
        <v>1.7E-5</v>
      </c>
      <c r="AE164">
        <v>0</v>
      </c>
      <c r="AF164" s="5">
        <v>1.7E-5</v>
      </c>
      <c r="AG164">
        <v>3.2000000000000001E-2</v>
      </c>
      <c r="AH164">
        <v>0</v>
      </c>
      <c r="AI164">
        <v>0</v>
      </c>
      <c r="AJ164">
        <v>7.6999999999999999E-2</v>
      </c>
      <c r="AK164">
        <v>0</v>
      </c>
      <c r="AL164">
        <v>0</v>
      </c>
      <c r="AM164">
        <v>0</v>
      </c>
      <c r="AN164">
        <v>-0.01</v>
      </c>
      <c r="AO164">
        <v>-3.5999999999999997E-2</v>
      </c>
      <c r="AP164">
        <v>-3.5999999999999997E-2</v>
      </c>
      <c r="AQ164">
        <v>0</v>
      </c>
      <c r="AR164">
        <v>0</v>
      </c>
      <c r="AS164">
        <v>0</v>
      </c>
      <c r="AT164">
        <v>0</v>
      </c>
      <c r="AU164">
        <v>0</v>
      </c>
      <c r="AV164">
        <v>-9.0999999999999998E-2</v>
      </c>
      <c r="AW164">
        <v>0</v>
      </c>
      <c r="AX164">
        <v>-9.0999999999999998E-2</v>
      </c>
      <c r="AY164">
        <v>0</v>
      </c>
      <c r="AZ164" s="5">
        <v>1.7E-5</v>
      </c>
      <c r="BA164">
        <v>0</v>
      </c>
      <c r="BB164" s="5">
        <v>1.7E-5</v>
      </c>
      <c r="BC164" t="s">
        <v>95</v>
      </c>
      <c r="BD164" t="s">
        <v>2</v>
      </c>
      <c r="BE164" t="str">
        <f t="shared" si="2"/>
        <v>AnyDMoMH00CZ06rNCGF</v>
      </c>
    </row>
    <row r="165" spans="1:57" x14ac:dyDescent="0.25">
      <c r="A165" s="4">
        <v>43025.429829189816</v>
      </c>
      <c r="B165" t="s">
        <v>89</v>
      </c>
      <c r="C165" t="s">
        <v>90</v>
      </c>
      <c r="D165" t="s">
        <v>116</v>
      </c>
      <c r="E165" t="s">
        <v>103</v>
      </c>
      <c r="F165" t="s">
        <v>93</v>
      </c>
      <c r="G165">
        <v>-1</v>
      </c>
      <c r="H165" t="s">
        <v>94</v>
      </c>
      <c r="I165">
        <v>190.96</v>
      </c>
      <c r="J165">
        <v>1196</v>
      </c>
      <c r="K165">
        <v>2.58</v>
      </c>
      <c r="L165">
        <v>0</v>
      </c>
      <c r="M165">
        <v>0</v>
      </c>
      <c r="N165">
        <v>5.6000000000000001E-2</v>
      </c>
      <c r="O165">
        <v>0</v>
      </c>
      <c r="P165">
        <v>2.1800000000000002</v>
      </c>
      <c r="Q165">
        <v>0</v>
      </c>
      <c r="R165">
        <v>7.0000000000000001E-3</v>
      </c>
      <c r="S165">
        <v>0.33300000000000002</v>
      </c>
      <c r="T165">
        <v>3.5999999999999997E-2</v>
      </c>
      <c r="U165">
        <v>0.29599999999999999</v>
      </c>
      <c r="V165">
        <v>0</v>
      </c>
      <c r="W165">
        <v>0</v>
      </c>
      <c r="X165">
        <v>0</v>
      </c>
      <c r="Y165">
        <v>0</v>
      </c>
      <c r="Z165">
        <v>5.7000000000000002E-2</v>
      </c>
      <c r="AA165">
        <v>0</v>
      </c>
      <c r="AB165">
        <v>5.7000000000000002E-2</v>
      </c>
      <c r="AC165">
        <v>0</v>
      </c>
      <c r="AD165" s="5">
        <v>3.4099999999999998E-3</v>
      </c>
      <c r="AE165">
        <v>0</v>
      </c>
      <c r="AF165" s="5">
        <v>0</v>
      </c>
      <c r="AG165">
        <v>2.09</v>
      </c>
      <c r="AH165">
        <v>0</v>
      </c>
      <c r="AI165">
        <v>0</v>
      </c>
      <c r="AJ165">
        <v>7.0999999999999994E-2</v>
      </c>
      <c r="AK165">
        <v>0</v>
      </c>
      <c r="AL165">
        <v>1.8</v>
      </c>
      <c r="AM165">
        <v>0</v>
      </c>
      <c r="AN165">
        <v>-5.0000000000000001E-3</v>
      </c>
      <c r="AO165">
        <v>0.221</v>
      </c>
      <c r="AP165">
        <v>-2.3E-2</v>
      </c>
      <c r="AQ165">
        <v>0.24399999999999999</v>
      </c>
      <c r="AR165">
        <v>0</v>
      </c>
      <c r="AS165">
        <v>0</v>
      </c>
      <c r="AT165">
        <v>0</v>
      </c>
      <c r="AU165">
        <v>0</v>
      </c>
      <c r="AV165">
        <v>-4.7E-2</v>
      </c>
      <c r="AW165">
        <v>0</v>
      </c>
      <c r="AX165">
        <v>-4.7E-2</v>
      </c>
      <c r="AY165">
        <v>0</v>
      </c>
      <c r="AZ165" s="5">
        <v>2.3800000000000002E-3</v>
      </c>
      <c r="BA165">
        <v>0</v>
      </c>
      <c r="BB165" s="5">
        <v>0</v>
      </c>
      <c r="BC165" t="s">
        <v>95</v>
      </c>
      <c r="BD165" t="s">
        <v>2</v>
      </c>
      <c r="BE165" t="str">
        <f t="shared" si="2"/>
        <v>AnyDMoMH72CZ06rDXGF</v>
      </c>
    </row>
    <row r="166" spans="1:57" x14ac:dyDescent="0.25">
      <c r="A166" s="4">
        <v>43025.429829189816</v>
      </c>
      <c r="B166" t="s">
        <v>89</v>
      </c>
      <c r="C166" t="s">
        <v>90</v>
      </c>
      <c r="D166" t="s">
        <v>91</v>
      </c>
      <c r="E166" t="s">
        <v>103</v>
      </c>
      <c r="F166" t="s">
        <v>96</v>
      </c>
      <c r="G166">
        <v>-1</v>
      </c>
      <c r="H166" t="s">
        <v>94</v>
      </c>
      <c r="I166">
        <v>173.92</v>
      </c>
      <c r="J166">
        <v>1242</v>
      </c>
      <c r="K166">
        <v>1.1200000000000001</v>
      </c>
      <c r="L166">
        <v>0</v>
      </c>
      <c r="M166">
        <v>0</v>
      </c>
      <c r="N166">
        <v>0.06</v>
      </c>
      <c r="O166">
        <v>-0.58899999999999997</v>
      </c>
      <c r="P166">
        <v>1.53</v>
      </c>
      <c r="Q166">
        <v>0</v>
      </c>
      <c r="R166">
        <v>0</v>
      </c>
      <c r="S166">
        <v>0.122</v>
      </c>
      <c r="T166">
        <v>-0.08</v>
      </c>
      <c r="U166">
        <v>0.20300000000000001</v>
      </c>
      <c r="V166">
        <v>0</v>
      </c>
      <c r="W166">
        <v>-4.0000000000000001E-3</v>
      </c>
      <c r="X166">
        <v>0</v>
      </c>
      <c r="Y166">
        <v>0</v>
      </c>
      <c r="Z166">
        <v>0</v>
      </c>
      <c r="AA166">
        <v>0</v>
      </c>
      <c r="AB166">
        <v>0</v>
      </c>
      <c r="AC166">
        <v>0</v>
      </c>
      <c r="AD166">
        <v>2.4499999999999999E-3</v>
      </c>
      <c r="AE166">
        <v>0</v>
      </c>
      <c r="AF166" s="5">
        <v>0</v>
      </c>
      <c r="AG166">
        <v>1.1200000000000001</v>
      </c>
      <c r="AH166">
        <v>0</v>
      </c>
      <c r="AI166">
        <v>0</v>
      </c>
      <c r="AJ166">
        <v>0.06</v>
      </c>
      <c r="AK166">
        <v>-0.58899999999999997</v>
      </c>
      <c r="AL166">
        <v>1.53</v>
      </c>
      <c r="AM166">
        <v>0</v>
      </c>
      <c r="AN166">
        <v>0</v>
      </c>
      <c r="AO166">
        <v>0.122</v>
      </c>
      <c r="AP166">
        <v>-0.08</v>
      </c>
      <c r="AQ166">
        <v>0.20300000000000001</v>
      </c>
      <c r="AR166">
        <v>0</v>
      </c>
      <c r="AS166">
        <v>-4.0000000000000001E-3</v>
      </c>
      <c r="AT166">
        <v>0</v>
      </c>
      <c r="AU166">
        <v>0</v>
      </c>
      <c r="AV166">
        <v>0</v>
      </c>
      <c r="AW166">
        <v>0</v>
      </c>
      <c r="AX166">
        <v>0</v>
      </c>
      <c r="AY166">
        <v>0</v>
      </c>
      <c r="AZ166">
        <v>2.4499999999999999E-3</v>
      </c>
      <c r="BA166">
        <v>0</v>
      </c>
      <c r="BB166" s="5">
        <v>0</v>
      </c>
      <c r="BC166" t="s">
        <v>95</v>
      </c>
      <c r="BD166" t="s">
        <v>2</v>
      </c>
      <c r="BE166" t="str">
        <f t="shared" si="2"/>
        <v>AnyDMoMH00CZ06rDXHP</v>
      </c>
    </row>
    <row r="167" spans="1:57" x14ac:dyDescent="0.25">
      <c r="A167" s="4">
        <v>43025.581013773146</v>
      </c>
      <c r="B167" t="s">
        <v>89</v>
      </c>
      <c r="C167" t="s">
        <v>90</v>
      </c>
      <c r="D167" t="s">
        <v>91</v>
      </c>
      <c r="E167" t="s">
        <v>103</v>
      </c>
      <c r="F167" t="s">
        <v>146</v>
      </c>
      <c r="G167">
        <v>-1</v>
      </c>
      <c r="H167" t="s">
        <v>94</v>
      </c>
      <c r="I167">
        <v>173.92</v>
      </c>
      <c r="J167">
        <v>1242</v>
      </c>
      <c r="K167">
        <v>0.14699999999999999</v>
      </c>
      <c r="L167">
        <v>0</v>
      </c>
      <c r="M167">
        <v>0</v>
      </c>
      <c r="N167">
        <v>7.4999999999999997E-2</v>
      </c>
      <c r="O167">
        <v>-0.123</v>
      </c>
      <c r="P167">
        <v>0.21</v>
      </c>
      <c r="Q167">
        <v>0</v>
      </c>
      <c r="R167">
        <v>-8.9999999999999993E-3</v>
      </c>
      <c r="S167">
        <v>-6.0000000000000001E-3</v>
      </c>
      <c r="T167">
        <v>-3.4000000000000002E-2</v>
      </c>
      <c r="U167">
        <v>2.8000000000000001E-2</v>
      </c>
      <c r="V167">
        <v>0</v>
      </c>
      <c r="W167">
        <v>0</v>
      </c>
      <c r="X167">
        <v>0</v>
      </c>
      <c r="Y167">
        <v>0</v>
      </c>
      <c r="Z167">
        <v>-0.08</v>
      </c>
      <c r="AA167">
        <v>0</v>
      </c>
      <c r="AB167">
        <v>-0.08</v>
      </c>
      <c r="AC167">
        <v>0</v>
      </c>
      <c r="AD167">
        <v>3.3199999999999999E-4</v>
      </c>
      <c r="AE167">
        <v>0</v>
      </c>
      <c r="AF167" s="5">
        <v>1.5E-5</v>
      </c>
      <c r="AG167">
        <v>0.14699999999999999</v>
      </c>
      <c r="AH167">
        <v>0</v>
      </c>
      <c r="AI167">
        <v>0</v>
      </c>
      <c r="AJ167">
        <v>7.4999999999999997E-2</v>
      </c>
      <c r="AK167">
        <v>-0.123</v>
      </c>
      <c r="AL167">
        <v>0.21</v>
      </c>
      <c r="AM167">
        <v>0</v>
      </c>
      <c r="AN167">
        <v>-8.9999999999999993E-3</v>
      </c>
      <c r="AO167">
        <v>-6.0000000000000001E-3</v>
      </c>
      <c r="AP167">
        <v>-3.4000000000000002E-2</v>
      </c>
      <c r="AQ167">
        <v>2.8000000000000001E-2</v>
      </c>
      <c r="AR167">
        <v>0</v>
      </c>
      <c r="AS167">
        <v>0</v>
      </c>
      <c r="AT167">
        <v>0</v>
      </c>
      <c r="AU167">
        <v>0</v>
      </c>
      <c r="AV167">
        <v>-0.08</v>
      </c>
      <c r="AW167">
        <v>0</v>
      </c>
      <c r="AX167">
        <v>-0.08</v>
      </c>
      <c r="AY167">
        <v>0</v>
      </c>
      <c r="AZ167">
        <v>3.3199999999999999E-4</v>
      </c>
      <c r="BA167">
        <v>0</v>
      </c>
      <c r="BB167" s="5">
        <v>1.5E-5</v>
      </c>
      <c r="BD167" t="s">
        <v>149</v>
      </c>
      <c r="BE167" t="str">
        <f t="shared" si="2"/>
        <v>SCGDMoMH00CZ06rWtd</v>
      </c>
    </row>
    <row r="168" spans="1:57" x14ac:dyDescent="0.25">
      <c r="A168" s="4">
        <v>43025.429829189816</v>
      </c>
      <c r="B168" t="s">
        <v>89</v>
      </c>
      <c r="C168" t="s">
        <v>90</v>
      </c>
      <c r="D168" t="s">
        <v>114</v>
      </c>
      <c r="E168" t="s">
        <v>103</v>
      </c>
      <c r="F168" t="s">
        <v>93</v>
      </c>
      <c r="G168">
        <v>-1</v>
      </c>
      <c r="H168" t="s">
        <v>94</v>
      </c>
      <c r="I168">
        <v>173.92</v>
      </c>
      <c r="J168">
        <v>1242</v>
      </c>
      <c r="K168">
        <v>1.68</v>
      </c>
      <c r="L168">
        <v>0</v>
      </c>
      <c r="M168">
        <v>0</v>
      </c>
      <c r="N168">
        <v>8.2000000000000003E-2</v>
      </c>
      <c r="O168">
        <v>0</v>
      </c>
      <c r="P168">
        <v>1.37</v>
      </c>
      <c r="Q168">
        <v>0</v>
      </c>
      <c r="R168">
        <v>-1E-3</v>
      </c>
      <c r="S168">
        <v>0.22700000000000001</v>
      </c>
      <c r="T168">
        <v>-6.0000000000000001E-3</v>
      </c>
      <c r="U168">
        <v>0.23400000000000001</v>
      </c>
      <c r="V168">
        <v>0</v>
      </c>
      <c r="W168">
        <v>0</v>
      </c>
      <c r="X168">
        <v>0</v>
      </c>
      <c r="Y168">
        <v>0</v>
      </c>
      <c r="Z168">
        <v>-1.2999999999999999E-2</v>
      </c>
      <c r="AA168">
        <v>0</v>
      </c>
      <c r="AB168">
        <v>-1.2999999999999999E-2</v>
      </c>
      <c r="AC168">
        <v>0</v>
      </c>
      <c r="AD168" s="5">
        <v>1.89E-3</v>
      </c>
      <c r="AE168">
        <v>0</v>
      </c>
      <c r="AF168" s="5">
        <v>0</v>
      </c>
      <c r="AG168">
        <v>1.68</v>
      </c>
      <c r="AH168">
        <v>0</v>
      </c>
      <c r="AI168">
        <v>0</v>
      </c>
      <c r="AJ168">
        <v>8.2000000000000003E-2</v>
      </c>
      <c r="AK168">
        <v>0</v>
      </c>
      <c r="AL168">
        <v>1.37</v>
      </c>
      <c r="AM168">
        <v>0</v>
      </c>
      <c r="AN168">
        <v>-1E-3</v>
      </c>
      <c r="AO168">
        <v>0.22700000000000001</v>
      </c>
      <c r="AP168">
        <v>-6.0000000000000001E-3</v>
      </c>
      <c r="AQ168">
        <v>0.23400000000000001</v>
      </c>
      <c r="AR168">
        <v>0</v>
      </c>
      <c r="AS168">
        <v>0</v>
      </c>
      <c r="AT168">
        <v>0</v>
      </c>
      <c r="AU168">
        <v>0</v>
      </c>
      <c r="AV168">
        <v>-1.2999999999999999E-2</v>
      </c>
      <c r="AW168">
        <v>0</v>
      </c>
      <c r="AX168">
        <v>-1.2999999999999999E-2</v>
      </c>
      <c r="AY168">
        <v>0</v>
      </c>
      <c r="AZ168" s="5">
        <v>1.89E-3</v>
      </c>
      <c r="BA168">
        <v>0</v>
      </c>
      <c r="BB168" s="5">
        <v>0</v>
      </c>
      <c r="BC168" t="s">
        <v>95</v>
      </c>
      <c r="BD168" t="s">
        <v>2</v>
      </c>
      <c r="BE168" t="str">
        <f t="shared" si="2"/>
        <v>AnyDMoMH06CZ06rDXGF</v>
      </c>
    </row>
    <row r="169" spans="1:57" x14ac:dyDescent="0.25">
      <c r="A169" s="4">
        <v>43025.429829189816</v>
      </c>
      <c r="B169" t="s">
        <v>89</v>
      </c>
      <c r="C169" t="s">
        <v>90</v>
      </c>
      <c r="D169" t="s">
        <v>91</v>
      </c>
      <c r="E169" t="s">
        <v>103</v>
      </c>
      <c r="F169" t="s">
        <v>97</v>
      </c>
      <c r="G169">
        <v>-1</v>
      </c>
      <c r="H169" t="s">
        <v>94</v>
      </c>
      <c r="I169">
        <v>173.92</v>
      </c>
      <c r="J169">
        <v>1242</v>
      </c>
      <c r="K169">
        <v>-0.95699999999999996</v>
      </c>
      <c r="L169">
        <v>0</v>
      </c>
      <c r="M169">
        <v>0</v>
      </c>
      <c r="N169">
        <v>7.9000000000000001E-2</v>
      </c>
      <c r="O169">
        <v>-1.04</v>
      </c>
      <c r="P169">
        <v>0</v>
      </c>
      <c r="Q169">
        <v>0</v>
      </c>
      <c r="R169">
        <v>0</v>
      </c>
      <c r="S169">
        <v>0</v>
      </c>
      <c r="T169">
        <v>0</v>
      </c>
      <c r="U169">
        <v>0</v>
      </c>
      <c r="V169">
        <v>0</v>
      </c>
      <c r="W169">
        <v>0</v>
      </c>
      <c r="X169">
        <v>0</v>
      </c>
      <c r="Y169">
        <v>0</v>
      </c>
      <c r="Z169">
        <v>0</v>
      </c>
      <c r="AA169">
        <v>0</v>
      </c>
      <c r="AB169">
        <v>0</v>
      </c>
      <c r="AC169">
        <v>0</v>
      </c>
      <c r="AD169" s="5">
        <v>1.7E-5</v>
      </c>
      <c r="AE169">
        <v>0</v>
      </c>
      <c r="AF169" s="5">
        <v>2.3E-5</v>
      </c>
      <c r="AG169">
        <v>-0.95699999999999996</v>
      </c>
      <c r="AH169">
        <v>0</v>
      </c>
      <c r="AI169">
        <v>0</v>
      </c>
      <c r="AJ169">
        <v>7.9000000000000001E-2</v>
      </c>
      <c r="AK169">
        <v>-1.04</v>
      </c>
      <c r="AL169">
        <v>0</v>
      </c>
      <c r="AM169">
        <v>0</v>
      </c>
      <c r="AN169">
        <v>0</v>
      </c>
      <c r="AO169">
        <v>0</v>
      </c>
      <c r="AP169">
        <v>0</v>
      </c>
      <c r="AQ169">
        <v>0</v>
      </c>
      <c r="AR169">
        <v>0</v>
      </c>
      <c r="AS169">
        <v>0</v>
      </c>
      <c r="AT169">
        <v>0</v>
      </c>
      <c r="AU169">
        <v>0</v>
      </c>
      <c r="AV169">
        <v>0</v>
      </c>
      <c r="AW169">
        <v>0</v>
      </c>
      <c r="AX169">
        <v>0</v>
      </c>
      <c r="AY169">
        <v>0</v>
      </c>
      <c r="AZ169" s="5">
        <v>1.7E-5</v>
      </c>
      <c r="BA169">
        <v>0</v>
      </c>
      <c r="BB169" s="5">
        <v>2.3E-5</v>
      </c>
      <c r="BC169" t="s">
        <v>95</v>
      </c>
      <c r="BD169" t="s">
        <v>2</v>
      </c>
      <c r="BE169" t="str">
        <f t="shared" si="2"/>
        <v>AnyDMoMH00CZ06rNCEH</v>
      </c>
    </row>
    <row r="170" spans="1:57" x14ac:dyDescent="0.25">
      <c r="A170" s="4">
        <v>43025.429829189816</v>
      </c>
      <c r="B170" t="s">
        <v>89</v>
      </c>
      <c r="C170" t="s">
        <v>90</v>
      </c>
      <c r="D170" t="s">
        <v>114</v>
      </c>
      <c r="E170" t="s">
        <v>103</v>
      </c>
      <c r="F170" t="s">
        <v>98</v>
      </c>
      <c r="G170">
        <v>-1</v>
      </c>
      <c r="H170" t="s">
        <v>94</v>
      </c>
      <c r="I170">
        <v>173.92</v>
      </c>
      <c r="J170">
        <v>1242</v>
      </c>
      <c r="K170">
        <v>9.5000000000000001E-2</v>
      </c>
      <c r="L170">
        <v>0</v>
      </c>
      <c r="M170">
        <v>0</v>
      </c>
      <c r="N170">
        <v>0.10199999999999999</v>
      </c>
      <c r="O170">
        <v>0</v>
      </c>
      <c r="P170">
        <v>0</v>
      </c>
      <c r="Q170">
        <v>0</v>
      </c>
      <c r="R170">
        <v>-2E-3</v>
      </c>
      <c r="S170">
        <v>-5.0000000000000001E-3</v>
      </c>
      <c r="T170">
        <v>-5.0000000000000001E-3</v>
      </c>
      <c r="U170">
        <v>0</v>
      </c>
      <c r="V170">
        <v>0</v>
      </c>
      <c r="W170">
        <v>0</v>
      </c>
      <c r="X170">
        <v>0</v>
      </c>
      <c r="Y170">
        <v>0</v>
      </c>
      <c r="Z170">
        <v>-1.2999999999999999E-2</v>
      </c>
      <c r="AA170">
        <v>0</v>
      </c>
      <c r="AB170">
        <v>-1.2999999999999999E-2</v>
      </c>
      <c r="AC170">
        <v>0</v>
      </c>
      <c r="AD170">
        <v>1.7E-5</v>
      </c>
      <c r="AE170">
        <v>0</v>
      </c>
      <c r="AF170" s="5">
        <v>1.7E-5</v>
      </c>
      <c r="AG170">
        <v>9.5000000000000001E-2</v>
      </c>
      <c r="AH170">
        <v>0</v>
      </c>
      <c r="AI170">
        <v>0</v>
      </c>
      <c r="AJ170">
        <v>0.10199999999999999</v>
      </c>
      <c r="AK170">
        <v>0</v>
      </c>
      <c r="AL170">
        <v>0</v>
      </c>
      <c r="AM170">
        <v>0</v>
      </c>
      <c r="AN170">
        <v>-2E-3</v>
      </c>
      <c r="AO170">
        <v>-5.0000000000000001E-3</v>
      </c>
      <c r="AP170">
        <v>-5.0000000000000001E-3</v>
      </c>
      <c r="AQ170">
        <v>0</v>
      </c>
      <c r="AR170">
        <v>0</v>
      </c>
      <c r="AS170">
        <v>0</v>
      </c>
      <c r="AT170">
        <v>0</v>
      </c>
      <c r="AU170">
        <v>0</v>
      </c>
      <c r="AV170">
        <v>-1.2999999999999999E-2</v>
      </c>
      <c r="AW170">
        <v>0</v>
      </c>
      <c r="AX170">
        <v>-1.2999999999999999E-2</v>
      </c>
      <c r="AY170">
        <v>0</v>
      </c>
      <c r="AZ170">
        <v>1.7E-5</v>
      </c>
      <c r="BA170">
        <v>0</v>
      </c>
      <c r="BB170" s="5">
        <v>1.7E-5</v>
      </c>
      <c r="BC170" t="s">
        <v>95</v>
      </c>
      <c r="BD170" t="s">
        <v>2</v>
      </c>
      <c r="BE170" t="str">
        <f t="shared" si="2"/>
        <v>AnyDMoMH06CZ06rNCGF</v>
      </c>
    </row>
    <row r="171" spans="1:57" x14ac:dyDescent="0.25">
      <c r="A171" s="4">
        <v>43025.603717511571</v>
      </c>
      <c r="B171" t="s">
        <v>89</v>
      </c>
      <c r="C171" t="s">
        <v>90</v>
      </c>
      <c r="D171" t="s">
        <v>148</v>
      </c>
      <c r="E171" t="s">
        <v>103</v>
      </c>
      <c r="F171" t="s">
        <v>146</v>
      </c>
      <c r="G171">
        <v>-1</v>
      </c>
      <c r="H171" t="s">
        <v>94</v>
      </c>
      <c r="I171">
        <v>183.72</v>
      </c>
      <c r="J171">
        <v>1221.5</v>
      </c>
      <c r="K171">
        <v>0.67700000000000005</v>
      </c>
      <c r="L171">
        <v>0</v>
      </c>
      <c r="M171">
        <v>0</v>
      </c>
      <c r="N171">
        <v>7.4999999999999997E-2</v>
      </c>
      <c r="O171">
        <v>4.5999999999999999E-2</v>
      </c>
      <c r="P171">
        <v>0.47799999999999998</v>
      </c>
      <c r="Q171">
        <v>0</v>
      </c>
      <c r="R171">
        <v>2E-3</v>
      </c>
      <c r="S171">
        <v>7.4999999999999997E-2</v>
      </c>
      <c r="T171">
        <v>8.0000000000000002E-3</v>
      </c>
      <c r="U171">
        <v>6.6000000000000003E-2</v>
      </c>
      <c r="V171">
        <v>0</v>
      </c>
      <c r="W171">
        <v>1E-3</v>
      </c>
      <c r="X171">
        <v>0</v>
      </c>
      <c r="Y171">
        <v>0</v>
      </c>
      <c r="Z171">
        <v>1.0999999999999999E-2</v>
      </c>
      <c r="AA171">
        <v>0</v>
      </c>
      <c r="AB171">
        <v>1.0999999999999999E-2</v>
      </c>
      <c r="AC171">
        <v>0</v>
      </c>
      <c r="AD171">
        <v>7.7099999999999998E-4</v>
      </c>
      <c r="AE171">
        <v>0</v>
      </c>
      <c r="AF171">
        <v>1.5999999999999999E-5</v>
      </c>
      <c r="AG171">
        <v>0.45</v>
      </c>
      <c r="AH171">
        <v>0</v>
      </c>
      <c r="AI171">
        <v>0</v>
      </c>
      <c r="AJ171">
        <v>8.3000000000000004E-2</v>
      </c>
      <c r="AK171">
        <v>-7.9000000000000001E-2</v>
      </c>
      <c r="AL171">
        <v>0.41799999999999998</v>
      </c>
      <c r="AM171">
        <v>0</v>
      </c>
      <c r="AN171">
        <v>-6.0000000000000001E-3</v>
      </c>
      <c r="AO171">
        <v>3.5000000000000003E-2</v>
      </c>
      <c r="AP171">
        <v>-2.4E-2</v>
      </c>
      <c r="AQ171">
        <v>5.8000000000000003E-2</v>
      </c>
      <c r="AR171">
        <v>0</v>
      </c>
      <c r="AS171">
        <v>0</v>
      </c>
      <c r="AT171">
        <v>0</v>
      </c>
      <c r="AU171">
        <v>0</v>
      </c>
      <c r="AV171">
        <v>-5.2999999999999999E-2</v>
      </c>
      <c r="AW171">
        <v>0</v>
      </c>
      <c r="AX171">
        <v>-5.1999999999999998E-2</v>
      </c>
      <c r="AY171">
        <v>0</v>
      </c>
      <c r="AZ171">
        <v>6.0599999999999998E-4</v>
      </c>
      <c r="BA171">
        <v>0</v>
      </c>
      <c r="BB171">
        <v>1.4E-5</v>
      </c>
      <c r="BD171" t="s">
        <v>150</v>
      </c>
      <c r="BE171" t="str">
        <f t="shared" si="2"/>
        <v>SCEDMoExCZ06rWtd</v>
      </c>
    </row>
    <row r="172" spans="1:57" x14ac:dyDescent="0.25">
      <c r="A172" s="4">
        <v>43025.603717511571</v>
      </c>
      <c r="B172" t="s">
        <v>89</v>
      </c>
      <c r="C172" t="s">
        <v>90</v>
      </c>
      <c r="D172" t="s">
        <v>148</v>
      </c>
      <c r="E172" t="s">
        <v>103</v>
      </c>
      <c r="F172" t="s">
        <v>146</v>
      </c>
      <c r="G172">
        <v>-1</v>
      </c>
      <c r="H172" t="s">
        <v>94</v>
      </c>
      <c r="I172">
        <v>180.22</v>
      </c>
      <c r="J172">
        <v>1228.5</v>
      </c>
      <c r="K172">
        <v>0.33300000000000002</v>
      </c>
      <c r="L172">
        <v>0</v>
      </c>
      <c r="M172">
        <v>0</v>
      </c>
      <c r="N172">
        <v>0.08</v>
      </c>
      <c r="O172">
        <v>-1E-3</v>
      </c>
      <c r="P172">
        <v>0.22900000000000001</v>
      </c>
      <c r="Q172">
        <v>0</v>
      </c>
      <c r="R172">
        <v>-2E-3</v>
      </c>
      <c r="S172">
        <v>2.8000000000000001E-2</v>
      </c>
      <c r="T172">
        <v>-4.0000000000000001E-3</v>
      </c>
      <c r="U172">
        <v>3.2000000000000001E-2</v>
      </c>
      <c r="V172">
        <v>0</v>
      </c>
      <c r="W172">
        <v>0</v>
      </c>
      <c r="X172">
        <v>0</v>
      </c>
      <c r="Y172">
        <v>0</v>
      </c>
      <c r="Z172">
        <v>-1.4999999999999999E-2</v>
      </c>
      <c r="AA172">
        <v>0</v>
      </c>
      <c r="AB172">
        <v>-1.4999999999999999E-2</v>
      </c>
      <c r="AC172">
        <v>0</v>
      </c>
      <c r="AD172" s="5">
        <v>3.6999999999999999E-4</v>
      </c>
      <c r="AE172">
        <v>0</v>
      </c>
      <c r="AF172" s="5">
        <v>1.8E-5</v>
      </c>
      <c r="AG172">
        <v>0.20499999999999999</v>
      </c>
      <c r="AH172">
        <v>0</v>
      </c>
      <c r="AI172">
        <v>0</v>
      </c>
      <c r="AJ172">
        <v>8.4000000000000005E-2</v>
      </c>
      <c r="AK172">
        <v>-8.7999999999999995E-2</v>
      </c>
      <c r="AL172">
        <v>0.20899999999999999</v>
      </c>
      <c r="AM172">
        <v>0</v>
      </c>
      <c r="AN172">
        <v>-6.0000000000000001E-3</v>
      </c>
      <c r="AO172">
        <v>6.0000000000000001E-3</v>
      </c>
      <c r="AP172">
        <v>-2.3E-2</v>
      </c>
      <c r="AQ172">
        <v>2.9000000000000001E-2</v>
      </c>
      <c r="AR172">
        <v>0</v>
      </c>
      <c r="AS172">
        <v>0</v>
      </c>
      <c r="AT172">
        <v>0</v>
      </c>
      <c r="AU172">
        <v>0</v>
      </c>
      <c r="AV172">
        <v>-5.5E-2</v>
      </c>
      <c r="AW172">
        <v>0</v>
      </c>
      <c r="AX172">
        <v>-5.5E-2</v>
      </c>
      <c r="AY172">
        <v>0</v>
      </c>
      <c r="AZ172" s="5">
        <v>3.1500000000000001E-4</v>
      </c>
      <c r="BA172">
        <v>0</v>
      </c>
      <c r="BB172" s="5">
        <v>1.5999999999999999E-5</v>
      </c>
      <c r="BD172" t="s">
        <v>149</v>
      </c>
      <c r="BE172" t="str">
        <f t="shared" si="2"/>
        <v>SCGDMoExCZ06rWtd</v>
      </c>
    </row>
    <row r="173" spans="1:57" x14ac:dyDescent="0.25">
      <c r="A173" s="4">
        <v>43025.581013773146</v>
      </c>
      <c r="B173" t="s">
        <v>89</v>
      </c>
      <c r="C173" t="s">
        <v>90</v>
      </c>
      <c r="D173" t="s">
        <v>116</v>
      </c>
      <c r="E173" t="s">
        <v>103</v>
      </c>
      <c r="F173" t="s">
        <v>146</v>
      </c>
      <c r="G173">
        <v>-1</v>
      </c>
      <c r="H173" t="s">
        <v>94</v>
      </c>
      <c r="I173">
        <v>190.96</v>
      </c>
      <c r="J173">
        <v>1196</v>
      </c>
      <c r="K173">
        <v>0.56000000000000005</v>
      </c>
      <c r="L173">
        <v>0</v>
      </c>
      <c r="M173">
        <v>0</v>
      </c>
      <c r="N173">
        <v>7.6999999999999999E-2</v>
      </c>
      <c r="O173">
        <v>0.13</v>
      </c>
      <c r="P173">
        <v>0.28299999999999997</v>
      </c>
      <c r="Q173">
        <v>0</v>
      </c>
      <c r="R173">
        <v>6.0000000000000001E-3</v>
      </c>
      <c r="S173">
        <v>6.4000000000000001E-2</v>
      </c>
      <c r="T173">
        <v>2.5999999999999999E-2</v>
      </c>
      <c r="U173">
        <v>3.7999999999999999E-2</v>
      </c>
      <c r="V173">
        <v>0</v>
      </c>
      <c r="W173">
        <v>1E-3</v>
      </c>
      <c r="X173">
        <v>0</v>
      </c>
      <c r="Y173">
        <v>0</v>
      </c>
      <c r="Z173">
        <v>0.05</v>
      </c>
      <c r="AA173">
        <v>0</v>
      </c>
      <c r="AB173">
        <v>0.05</v>
      </c>
      <c r="AC173">
        <v>0</v>
      </c>
      <c r="AD173" s="5">
        <v>4.6700000000000002E-4</v>
      </c>
      <c r="AE173">
        <v>0</v>
      </c>
      <c r="AF173" s="5">
        <v>2.3E-5</v>
      </c>
      <c r="AG173">
        <v>0.26500000000000001</v>
      </c>
      <c r="AH173">
        <v>0</v>
      </c>
      <c r="AI173">
        <v>0</v>
      </c>
      <c r="AJ173">
        <v>0.09</v>
      </c>
      <c r="AK173">
        <v>-6.9000000000000006E-2</v>
      </c>
      <c r="AL173">
        <v>0.23300000000000001</v>
      </c>
      <c r="AM173">
        <v>0</v>
      </c>
      <c r="AN173">
        <v>-4.0000000000000001E-3</v>
      </c>
      <c r="AO173">
        <v>1.4999999999999999E-2</v>
      </c>
      <c r="AP173">
        <v>-1.6E-2</v>
      </c>
      <c r="AQ173">
        <v>3.2000000000000001E-2</v>
      </c>
      <c r="AR173">
        <v>0</v>
      </c>
      <c r="AS173">
        <v>0</v>
      </c>
      <c r="AT173">
        <v>0</v>
      </c>
      <c r="AU173">
        <v>0</v>
      </c>
      <c r="AV173">
        <v>-0.04</v>
      </c>
      <c r="AW173">
        <v>0</v>
      </c>
      <c r="AX173">
        <v>-0.04</v>
      </c>
      <c r="AY173">
        <v>0</v>
      </c>
      <c r="AZ173" s="5">
        <v>3.2899999999999997E-4</v>
      </c>
      <c r="BA173">
        <v>0</v>
      </c>
      <c r="BB173" s="5">
        <v>1.8E-5</v>
      </c>
      <c r="BD173" t="s">
        <v>149</v>
      </c>
      <c r="BE173" t="str">
        <f t="shared" si="2"/>
        <v>SCGDMoMH72CZ06rWtd</v>
      </c>
    </row>
    <row r="174" spans="1:57" x14ac:dyDescent="0.25">
      <c r="A174" s="4">
        <v>43025.581013773146</v>
      </c>
      <c r="B174" t="s">
        <v>89</v>
      </c>
      <c r="C174" t="s">
        <v>90</v>
      </c>
      <c r="D174" t="s">
        <v>116</v>
      </c>
      <c r="E174" t="s">
        <v>103</v>
      </c>
      <c r="F174" t="s">
        <v>146</v>
      </c>
      <c r="G174">
        <v>-1</v>
      </c>
      <c r="H174" t="s">
        <v>94</v>
      </c>
      <c r="I174">
        <v>190.96</v>
      </c>
      <c r="J174">
        <v>1196</v>
      </c>
      <c r="K174">
        <v>0.85099999999999998</v>
      </c>
      <c r="L174">
        <v>0</v>
      </c>
      <c r="M174">
        <v>0</v>
      </c>
      <c r="N174">
        <v>7.3999999999999996E-2</v>
      </c>
      <c r="O174">
        <v>0.11799999999999999</v>
      </c>
      <c r="P174">
        <v>0.54900000000000004</v>
      </c>
      <c r="Q174">
        <v>0</v>
      </c>
      <c r="R174">
        <v>6.0000000000000001E-3</v>
      </c>
      <c r="S174">
        <v>0.10199999999999999</v>
      </c>
      <c r="T174">
        <v>2.7E-2</v>
      </c>
      <c r="U174">
        <v>7.4999999999999997E-2</v>
      </c>
      <c r="V174">
        <v>0</v>
      </c>
      <c r="W174">
        <v>2E-3</v>
      </c>
      <c r="X174">
        <v>0</v>
      </c>
      <c r="Y174">
        <v>0</v>
      </c>
      <c r="Z174">
        <v>0.05</v>
      </c>
      <c r="AA174">
        <v>0</v>
      </c>
      <c r="AB174">
        <v>0.05</v>
      </c>
      <c r="AC174">
        <v>0</v>
      </c>
      <c r="AD174">
        <v>8.8400000000000002E-4</v>
      </c>
      <c r="AE174">
        <v>0</v>
      </c>
      <c r="AF174" s="5">
        <v>1.9000000000000001E-5</v>
      </c>
      <c r="AG174">
        <v>0.51400000000000001</v>
      </c>
      <c r="AH174">
        <v>0</v>
      </c>
      <c r="AI174">
        <v>0</v>
      </c>
      <c r="AJ174">
        <v>8.7999999999999995E-2</v>
      </c>
      <c r="AK174">
        <v>-6.5000000000000002E-2</v>
      </c>
      <c r="AL174">
        <v>0.45300000000000001</v>
      </c>
      <c r="AM174">
        <v>0</v>
      </c>
      <c r="AN174">
        <v>-4.0000000000000001E-3</v>
      </c>
      <c r="AO174">
        <v>4.3999999999999997E-2</v>
      </c>
      <c r="AP174">
        <v>-1.7999999999999999E-2</v>
      </c>
      <c r="AQ174">
        <v>6.0999999999999999E-2</v>
      </c>
      <c r="AR174">
        <v>0</v>
      </c>
      <c r="AS174">
        <v>-1E-3</v>
      </c>
      <c r="AT174">
        <v>0</v>
      </c>
      <c r="AU174">
        <v>0</v>
      </c>
      <c r="AV174">
        <v>-0.04</v>
      </c>
      <c r="AW174">
        <v>0</v>
      </c>
      <c r="AX174">
        <v>-0.04</v>
      </c>
      <c r="AY174">
        <v>0</v>
      </c>
      <c r="AZ174">
        <v>6.1899999999999998E-4</v>
      </c>
      <c r="BA174">
        <v>0</v>
      </c>
      <c r="BB174" s="5">
        <v>1.5999999999999999E-5</v>
      </c>
      <c r="BD174" t="s">
        <v>150</v>
      </c>
      <c r="BE174" t="str">
        <f t="shared" si="2"/>
        <v>SCEDMoMH72CZ06rWtd</v>
      </c>
    </row>
    <row r="175" spans="1:57" x14ac:dyDescent="0.25">
      <c r="A175" s="4">
        <v>43025.429829189816</v>
      </c>
      <c r="B175" t="s">
        <v>89</v>
      </c>
      <c r="C175" t="s">
        <v>90</v>
      </c>
      <c r="D175" t="s">
        <v>115</v>
      </c>
      <c r="E175" t="s">
        <v>103</v>
      </c>
      <c r="F175" t="s">
        <v>98</v>
      </c>
      <c r="G175">
        <v>-1</v>
      </c>
      <c r="H175" t="s">
        <v>94</v>
      </c>
      <c r="I175">
        <v>173.92</v>
      </c>
      <c r="J175">
        <v>1242</v>
      </c>
      <c r="K175">
        <v>3.9E-2</v>
      </c>
      <c r="L175">
        <v>0</v>
      </c>
      <c r="M175">
        <v>0</v>
      </c>
      <c r="N175">
        <v>0.08</v>
      </c>
      <c r="O175">
        <v>0</v>
      </c>
      <c r="P175">
        <v>0</v>
      </c>
      <c r="Q175">
        <v>0</v>
      </c>
      <c r="R175">
        <v>-8.9999999999999993E-3</v>
      </c>
      <c r="S175">
        <v>-3.3000000000000002E-2</v>
      </c>
      <c r="T175">
        <v>-3.3000000000000002E-2</v>
      </c>
      <c r="U175">
        <v>0</v>
      </c>
      <c r="V175">
        <v>0</v>
      </c>
      <c r="W175">
        <v>0</v>
      </c>
      <c r="X175">
        <v>0</v>
      </c>
      <c r="Y175">
        <v>0</v>
      </c>
      <c r="Z175">
        <v>-8.2000000000000003E-2</v>
      </c>
      <c r="AA175">
        <v>0</v>
      </c>
      <c r="AB175">
        <v>-8.2000000000000003E-2</v>
      </c>
      <c r="AC175">
        <v>0</v>
      </c>
      <c r="AD175">
        <v>1.7E-5</v>
      </c>
      <c r="AE175">
        <v>0</v>
      </c>
      <c r="AF175" s="5">
        <v>1.7E-5</v>
      </c>
      <c r="AG175">
        <v>3.9E-2</v>
      </c>
      <c r="AH175">
        <v>0</v>
      </c>
      <c r="AI175">
        <v>0</v>
      </c>
      <c r="AJ175">
        <v>0.08</v>
      </c>
      <c r="AK175">
        <v>0</v>
      </c>
      <c r="AL175">
        <v>0</v>
      </c>
      <c r="AM175">
        <v>0</v>
      </c>
      <c r="AN175">
        <v>-8.9999999999999993E-3</v>
      </c>
      <c r="AO175">
        <v>-3.3000000000000002E-2</v>
      </c>
      <c r="AP175">
        <v>-3.3000000000000002E-2</v>
      </c>
      <c r="AQ175">
        <v>0</v>
      </c>
      <c r="AR175">
        <v>0</v>
      </c>
      <c r="AS175">
        <v>0</v>
      </c>
      <c r="AT175">
        <v>0</v>
      </c>
      <c r="AU175">
        <v>0</v>
      </c>
      <c r="AV175">
        <v>-8.2000000000000003E-2</v>
      </c>
      <c r="AW175">
        <v>0</v>
      </c>
      <c r="AX175">
        <v>-8.2000000000000003E-2</v>
      </c>
      <c r="AY175">
        <v>0</v>
      </c>
      <c r="AZ175">
        <v>1.7E-5</v>
      </c>
      <c r="BA175">
        <v>0</v>
      </c>
      <c r="BB175" s="5">
        <v>1.7E-5</v>
      </c>
      <c r="BC175" t="s">
        <v>95</v>
      </c>
      <c r="BD175" t="s">
        <v>2</v>
      </c>
      <c r="BE175" t="str">
        <f t="shared" si="2"/>
        <v>AnyDMoMH15CZ06rNCGF</v>
      </c>
    </row>
    <row r="176" spans="1:57" x14ac:dyDescent="0.25">
      <c r="A176" s="4">
        <v>43025.429829189816</v>
      </c>
      <c r="B176" t="s">
        <v>89</v>
      </c>
      <c r="C176" t="s">
        <v>90</v>
      </c>
      <c r="D176" t="s">
        <v>117</v>
      </c>
      <c r="E176" t="s">
        <v>103</v>
      </c>
      <c r="F176" t="s">
        <v>96</v>
      </c>
      <c r="G176">
        <v>-1</v>
      </c>
      <c r="H176" t="s">
        <v>94</v>
      </c>
      <c r="I176">
        <v>186.32</v>
      </c>
      <c r="J176">
        <v>1242</v>
      </c>
      <c r="K176">
        <v>2.91</v>
      </c>
      <c r="L176">
        <v>0</v>
      </c>
      <c r="M176">
        <v>0</v>
      </c>
      <c r="N176">
        <v>5.7000000000000002E-2</v>
      </c>
      <c r="O176">
        <v>0.49399999999999999</v>
      </c>
      <c r="P176">
        <v>1.95</v>
      </c>
      <c r="Q176">
        <v>0</v>
      </c>
      <c r="R176">
        <v>0</v>
      </c>
      <c r="S176">
        <v>0.33500000000000002</v>
      </c>
      <c r="T176">
        <v>7.0999999999999994E-2</v>
      </c>
      <c r="U176">
        <v>0.26400000000000001</v>
      </c>
      <c r="V176">
        <v>0</v>
      </c>
      <c r="W176">
        <v>7.8E-2</v>
      </c>
      <c r="X176">
        <v>0</v>
      </c>
      <c r="Y176">
        <v>0</v>
      </c>
      <c r="Z176">
        <v>0</v>
      </c>
      <c r="AA176">
        <v>0</v>
      </c>
      <c r="AB176">
        <v>0</v>
      </c>
      <c r="AC176">
        <v>0</v>
      </c>
      <c r="AD176" s="5">
        <v>3.5500000000000002E-3</v>
      </c>
      <c r="AE176">
        <v>0</v>
      </c>
      <c r="AF176" s="5">
        <v>0</v>
      </c>
      <c r="AG176">
        <v>1.26</v>
      </c>
      <c r="AH176">
        <v>0</v>
      </c>
      <c r="AI176">
        <v>0</v>
      </c>
      <c r="AJ176">
        <v>6.3E-2</v>
      </c>
      <c r="AK176">
        <v>-0.47899999999999998</v>
      </c>
      <c r="AL176">
        <v>1.55</v>
      </c>
      <c r="AM176">
        <v>0</v>
      </c>
      <c r="AN176">
        <v>0</v>
      </c>
      <c r="AO176">
        <v>0.14199999999999999</v>
      </c>
      <c r="AP176">
        <v>-6.7000000000000004E-2</v>
      </c>
      <c r="AQ176">
        <v>0.20899999999999999</v>
      </c>
      <c r="AR176">
        <v>0</v>
      </c>
      <c r="AS176">
        <v>-1.4999999999999999E-2</v>
      </c>
      <c r="AT176">
        <v>0</v>
      </c>
      <c r="AU176">
        <v>0</v>
      </c>
      <c r="AV176">
        <v>0</v>
      </c>
      <c r="AW176">
        <v>0</v>
      </c>
      <c r="AX176">
        <v>0</v>
      </c>
      <c r="AY176">
        <v>0</v>
      </c>
      <c r="AZ176" s="5">
        <v>2.5100000000000001E-3</v>
      </c>
      <c r="BA176">
        <v>0</v>
      </c>
      <c r="BB176" s="5">
        <v>0</v>
      </c>
      <c r="BC176" t="s">
        <v>95</v>
      </c>
      <c r="BD176" t="s">
        <v>2</v>
      </c>
      <c r="BE176" t="str">
        <f t="shared" si="2"/>
        <v>AnyDMoMH85CZ06rDXHP</v>
      </c>
    </row>
    <row r="177" spans="1:57" x14ac:dyDescent="0.25">
      <c r="A177" s="4">
        <v>43025.581013773146</v>
      </c>
      <c r="B177" t="s">
        <v>89</v>
      </c>
      <c r="C177" t="s">
        <v>90</v>
      </c>
      <c r="D177" t="s">
        <v>115</v>
      </c>
      <c r="E177" t="s">
        <v>103</v>
      </c>
      <c r="F177" t="s">
        <v>146</v>
      </c>
      <c r="G177">
        <v>-1</v>
      </c>
      <c r="H177" t="s">
        <v>94</v>
      </c>
      <c r="I177">
        <v>173.92</v>
      </c>
      <c r="J177">
        <v>1242</v>
      </c>
      <c r="K177">
        <v>0.11600000000000001</v>
      </c>
      <c r="L177">
        <v>0</v>
      </c>
      <c r="M177">
        <v>0</v>
      </c>
      <c r="N177">
        <v>7.8E-2</v>
      </c>
      <c r="O177">
        <v>-0.113</v>
      </c>
      <c r="P177">
        <v>0.16300000000000001</v>
      </c>
      <c r="Q177">
        <v>0</v>
      </c>
      <c r="R177">
        <v>-8.0000000000000002E-3</v>
      </c>
      <c r="S177">
        <v>-3.0000000000000001E-3</v>
      </c>
      <c r="T177">
        <v>-0.03</v>
      </c>
      <c r="U177">
        <v>2.7E-2</v>
      </c>
      <c r="V177">
        <v>0</v>
      </c>
      <c r="W177">
        <v>0</v>
      </c>
      <c r="X177">
        <v>0</v>
      </c>
      <c r="Y177">
        <v>0</v>
      </c>
      <c r="Z177">
        <v>-7.1999999999999995E-2</v>
      </c>
      <c r="AA177">
        <v>0</v>
      </c>
      <c r="AB177">
        <v>-7.1999999999999995E-2</v>
      </c>
      <c r="AC177">
        <v>0</v>
      </c>
      <c r="AD177" s="5">
        <v>2.4600000000000002E-4</v>
      </c>
      <c r="AE177">
        <v>0</v>
      </c>
      <c r="AF177" s="5">
        <v>1.5E-5</v>
      </c>
      <c r="AG177">
        <v>0.11600000000000001</v>
      </c>
      <c r="AH177">
        <v>0</v>
      </c>
      <c r="AI177">
        <v>0</v>
      </c>
      <c r="AJ177">
        <v>7.8E-2</v>
      </c>
      <c r="AK177">
        <v>-0.113</v>
      </c>
      <c r="AL177">
        <v>0.16300000000000001</v>
      </c>
      <c r="AM177">
        <v>0</v>
      </c>
      <c r="AN177">
        <v>-8.0000000000000002E-3</v>
      </c>
      <c r="AO177">
        <v>-3.0000000000000001E-3</v>
      </c>
      <c r="AP177">
        <v>-0.03</v>
      </c>
      <c r="AQ177">
        <v>2.7E-2</v>
      </c>
      <c r="AR177">
        <v>0</v>
      </c>
      <c r="AS177">
        <v>0</v>
      </c>
      <c r="AT177">
        <v>0</v>
      </c>
      <c r="AU177">
        <v>0</v>
      </c>
      <c r="AV177">
        <v>-7.1999999999999995E-2</v>
      </c>
      <c r="AW177">
        <v>0</v>
      </c>
      <c r="AX177">
        <v>-7.1999999999999995E-2</v>
      </c>
      <c r="AY177">
        <v>0</v>
      </c>
      <c r="AZ177" s="5">
        <v>2.4600000000000002E-4</v>
      </c>
      <c r="BA177">
        <v>0</v>
      </c>
      <c r="BB177" s="5">
        <v>1.5E-5</v>
      </c>
      <c r="BD177" t="s">
        <v>149</v>
      </c>
      <c r="BE177" t="str">
        <f t="shared" si="2"/>
        <v>SCGDMoMH15CZ06rWtd</v>
      </c>
    </row>
    <row r="178" spans="1:57" x14ac:dyDescent="0.25">
      <c r="A178" s="4">
        <v>43025.581013773146</v>
      </c>
      <c r="B178" t="s">
        <v>89</v>
      </c>
      <c r="C178" t="s">
        <v>90</v>
      </c>
      <c r="D178" t="s">
        <v>115</v>
      </c>
      <c r="E178" t="s">
        <v>103</v>
      </c>
      <c r="F178" t="s">
        <v>146</v>
      </c>
      <c r="G178">
        <v>-1</v>
      </c>
      <c r="H178" t="s">
        <v>94</v>
      </c>
      <c r="I178">
        <v>173.92</v>
      </c>
      <c r="J178">
        <v>1242</v>
      </c>
      <c r="K178">
        <v>0.29899999999999999</v>
      </c>
      <c r="L178">
        <v>0</v>
      </c>
      <c r="M178">
        <v>0</v>
      </c>
      <c r="N178">
        <v>7.4999999999999997E-2</v>
      </c>
      <c r="O178">
        <v>-0.106</v>
      </c>
      <c r="P178">
        <v>0.317</v>
      </c>
      <c r="Q178">
        <v>0</v>
      </c>
      <c r="R178">
        <v>-8.0000000000000002E-3</v>
      </c>
      <c r="S178">
        <v>0.02</v>
      </c>
      <c r="T178">
        <v>-3.2000000000000001E-2</v>
      </c>
      <c r="U178">
        <v>5.1999999999999998E-2</v>
      </c>
      <c r="V178">
        <v>0</v>
      </c>
      <c r="W178">
        <v>0</v>
      </c>
      <c r="X178">
        <v>0</v>
      </c>
      <c r="Y178">
        <v>0</v>
      </c>
      <c r="Z178">
        <v>-7.1999999999999995E-2</v>
      </c>
      <c r="AA178">
        <v>0</v>
      </c>
      <c r="AB178">
        <v>-7.1999999999999995E-2</v>
      </c>
      <c r="AC178">
        <v>0</v>
      </c>
      <c r="AD178">
        <v>4.6299999999999998E-4</v>
      </c>
      <c r="AE178">
        <v>0</v>
      </c>
      <c r="AF178" s="5">
        <v>1.2999999999999999E-5</v>
      </c>
      <c r="AG178">
        <v>0.29899999999999999</v>
      </c>
      <c r="AH178">
        <v>0</v>
      </c>
      <c r="AI178">
        <v>0</v>
      </c>
      <c r="AJ178">
        <v>7.4999999999999997E-2</v>
      </c>
      <c r="AK178">
        <v>-0.106</v>
      </c>
      <c r="AL178">
        <v>0.317</v>
      </c>
      <c r="AM178">
        <v>0</v>
      </c>
      <c r="AN178">
        <v>-8.0000000000000002E-3</v>
      </c>
      <c r="AO178">
        <v>0.02</v>
      </c>
      <c r="AP178">
        <v>-3.2000000000000001E-2</v>
      </c>
      <c r="AQ178">
        <v>5.1999999999999998E-2</v>
      </c>
      <c r="AR178">
        <v>0</v>
      </c>
      <c r="AS178">
        <v>0</v>
      </c>
      <c r="AT178">
        <v>0</v>
      </c>
      <c r="AU178">
        <v>0</v>
      </c>
      <c r="AV178">
        <v>-7.1999999999999995E-2</v>
      </c>
      <c r="AW178">
        <v>0</v>
      </c>
      <c r="AX178">
        <v>-7.1999999999999995E-2</v>
      </c>
      <c r="AY178">
        <v>0</v>
      </c>
      <c r="AZ178">
        <v>4.6299999999999998E-4</v>
      </c>
      <c r="BA178">
        <v>0</v>
      </c>
      <c r="BB178" s="5">
        <v>1.2999999999999999E-5</v>
      </c>
      <c r="BD178" t="s">
        <v>150</v>
      </c>
      <c r="BE178" t="str">
        <f t="shared" si="2"/>
        <v>SCEDMoMH15CZ06rWtd</v>
      </c>
    </row>
    <row r="179" spans="1:57" x14ac:dyDescent="0.25">
      <c r="A179" s="4">
        <v>43025.429829189816</v>
      </c>
      <c r="B179" t="s">
        <v>89</v>
      </c>
      <c r="C179" t="s">
        <v>90</v>
      </c>
      <c r="D179" t="s">
        <v>117</v>
      </c>
      <c r="E179" t="s">
        <v>103</v>
      </c>
      <c r="F179" t="s">
        <v>98</v>
      </c>
      <c r="G179">
        <v>-1</v>
      </c>
      <c r="H179" t="s">
        <v>94</v>
      </c>
      <c r="I179">
        <v>186.32</v>
      </c>
      <c r="J179">
        <v>1242</v>
      </c>
      <c r="K179">
        <v>0.121</v>
      </c>
      <c r="L179">
        <v>0</v>
      </c>
      <c r="M179">
        <v>0</v>
      </c>
      <c r="N179">
        <v>7.3999999999999996E-2</v>
      </c>
      <c r="O179">
        <v>0</v>
      </c>
      <c r="P179">
        <v>0</v>
      </c>
      <c r="Q179">
        <v>0</v>
      </c>
      <c r="R179">
        <v>0.01</v>
      </c>
      <c r="S179">
        <v>3.6999999999999998E-2</v>
      </c>
      <c r="T179">
        <v>3.6999999999999998E-2</v>
      </c>
      <c r="U179">
        <v>0</v>
      </c>
      <c r="V179">
        <v>0</v>
      </c>
      <c r="W179">
        <v>0</v>
      </c>
      <c r="X179">
        <v>0</v>
      </c>
      <c r="Y179">
        <v>0</v>
      </c>
      <c r="Z179">
        <v>7.1999999999999995E-2</v>
      </c>
      <c r="AA179">
        <v>0</v>
      </c>
      <c r="AB179">
        <v>7.1999999999999995E-2</v>
      </c>
      <c r="AC179">
        <v>0</v>
      </c>
      <c r="AD179">
        <v>2.0999999999999999E-5</v>
      </c>
      <c r="AE179">
        <v>0</v>
      </c>
      <c r="AF179">
        <v>2.0999999999999999E-5</v>
      </c>
      <c r="AG179">
        <v>4.4999999999999998E-2</v>
      </c>
      <c r="AH179">
        <v>0</v>
      </c>
      <c r="AI179">
        <v>0</v>
      </c>
      <c r="AJ179">
        <v>8.1000000000000003E-2</v>
      </c>
      <c r="AK179">
        <v>0</v>
      </c>
      <c r="AL179">
        <v>0</v>
      </c>
      <c r="AM179">
        <v>0</v>
      </c>
      <c r="AN179">
        <v>-8.0000000000000002E-3</v>
      </c>
      <c r="AO179">
        <v>-2.8000000000000001E-2</v>
      </c>
      <c r="AP179">
        <v>-2.8000000000000001E-2</v>
      </c>
      <c r="AQ179">
        <v>0</v>
      </c>
      <c r="AR179">
        <v>0</v>
      </c>
      <c r="AS179">
        <v>0</v>
      </c>
      <c r="AT179">
        <v>0</v>
      </c>
      <c r="AU179">
        <v>0</v>
      </c>
      <c r="AV179">
        <v>-7.5999999999999998E-2</v>
      </c>
      <c r="AW179">
        <v>0</v>
      </c>
      <c r="AX179">
        <v>-7.4999999999999997E-2</v>
      </c>
      <c r="AY179">
        <v>0</v>
      </c>
      <c r="AZ179">
        <v>1.5999999999999999E-5</v>
      </c>
      <c r="BA179">
        <v>0</v>
      </c>
      <c r="BB179">
        <v>1.5999999999999999E-5</v>
      </c>
      <c r="BC179" t="s">
        <v>95</v>
      </c>
      <c r="BD179" t="s">
        <v>2</v>
      </c>
      <c r="BE179" t="str">
        <f t="shared" si="2"/>
        <v>AnyDMoMH85CZ06rNCGF</v>
      </c>
    </row>
    <row r="180" spans="1:57" x14ac:dyDescent="0.25">
      <c r="A180" s="4">
        <v>43025.581013773146</v>
      </c>
      <c r="B180" t="s">
        <v>89</v>
      </c>
      <c r="C180" t="s">
        <v>90</v>
      </c>
      <c r="D180" t="s">
        <v>91</v>
      </c>
      <c r="E180" t="s">
        <v>103</v>
      </c>
      <c r="F180" t="s">
        <v>146</v>
      </c>
      <c r="G180">
        <v>-1</v>
      </c>
      <c r="H180" t="s">
        <v>94</v>
      </c>
      <c r="I180">
        <v>173.92</v>
      </c>
      <c r="J180">
        <v>1242</v>
      </c>
      <c r="K180">
        <v>0.373</v>
      </c>
      <c r="L180">
        <v>0</v>
      </c>
      <c r="M180">
        <v>0</v>
      </c>
      <c r="N180">
        <v>7.2999999999999995E-2</v>
      </c>
      <c r="O180">
        <v>-0.11600000000000001</v>
      </c>
      <c r="P180">
        <v>0.40799999999999997</v>
      </c>
      <c r="Q180">
        <v>0</v>
      </c>
      <c r="R180">
        <v>-8.9999999999999993E-3</v>
      </c>
      <c r="S180">
        <v>1.7999999999999999E-2</v>
      </c>
      <c r="T180">
        <v>-3.6999999999999998E-2</v>
      </c>
      <c r="U180">
        <v>5.3999999999999999E-2</v>
      </c>
      <c r="V180">
        <v>0</v>
      </c>
      <c r="W180">
        <v>0</v>
      </c>
      <c r="X180">
        <v>0</v>
      </c>
      <c r="Y180">
        <v>0</v>
      </c>
      <c r="Z180">
        <v>-0.08</v>
      </c>
      <c r="AA180">
        <v>0</v>
      </c>
      <c r="AB180">
        <v>-0.08</v>
      </c>
      <c r="AC180">
        <v>0</v>
      </c>
      <c r="AD180" s="5">
        <v>6.29E-4</v>
      </c>
      <c r="AE180">
        <v>0</v>
      </c>
      <c r="AF180" s="5">
        <v>1.2999999999999999E-5</v>
      </c>
      <c r="AG180">
        <v>0.373</v>
      </c>
      <c r="AH180">
        <v>0</v>
      </c>
      <c r="AI180">
        <v>0</v>
      </c>
      <c r="AJ180">
        <v>7.2999999999999995E-2</v>
      </c>
      <c r="AK180">
        <v>-0.11600000000000001</v>
      </c>
      <c r="AL180">
        <v>0.40799999999999997</v>
      </c>
      <c r="AM180">
        <v>0</v>
      </c>
      <c r="AN180">
        <v>-8.9999999999999993E-3</v>
      </c>
      <c r="AO180">
        <v>1.7999999999999999E-2</v>
      </c>
      <c r="AP180">
        <v>-3.6999999999999998E-2</v>
      </c>
      <c r="AQ180">
        <v>5.3999999999999999E-2</v>
      </c>
      <c r="AR180">
        <v>0</v>
      </c>
      <c r="AS180">
        <v>0</v>
      </c>
      <c r="AT180">
        <v>0</v>
      </c>
      <c r="AU180">
        <v>0</v>
      </c>
      <c r="AV180">
        <v>-0.08</v>
      </c>
      <c r="AW180">
        <v>0</v>
      </c>
      <c r="AX180">
        <v>-0.08</v>
      </c>
      <c r="AY180">
        <v>0</v>
      </c>
      <c r="AZ180" s="5">
        <v>6.29E-4</v>
      </c>
      <c r="BA180">
        <v>0</v>
      </c>
      <c r="BB180" s="5">
        <v>1.2999999999999999E-5</v>
      </c>
      <c r="BD180" t="s">
        <v>150</v>
      </c>
      <c r="BE180" t="str">
        <f t="shared" si="2"/>
        <v>SCEDMoMH00CZ06rWtd</v>
      </c>
    </row>
    <row r="181" spans="1:57" x14ac:dyDescent="0.25">
      <c r="A181" s="4">
        <v>43025.429829189816</v>
      </c>
      <c r="B181" t="s">
        <v>89</v>
      </c>
      <c r="C181" t="s">
        <v>90</v>
      </c>
      <c r="D181" t="s">
        <v>115</v>
      </c>
      <c r="E181" t="s">
        <v>104</v>
      </c>
      <c r="F181" t="s">
        <v>93</v>
      </c>
      <c r="G181">
        <v>-1</v>
      </c>
      <c r="H181" t="s">
        <v>94</v>
      </c>
      <c r="I181">
        <v>173.92</v>
      </c>
      <c r="J181">
        <v>1242</v>
      </c>
      <c r="K181">
        <v>2.14</v>
      </c>
      <c r="L181">
        <v>0</v>
      </c>
      <c r="M181">
        <v>0</v>
      </c>
      <c r="N181">
        <v>6.9000000000000006E-2</v>
      </c>
      <c r="O181">
        <v>0</v>
      </c>
      <c r="P181">
        <v>1.79</v>
      </c>
      <c r="Q181">
        <v>0</v>
      </c>
      <c r="R181">
        <v>-5.0000000000000001E-3</v>
      </c>
      <c r="S181">
        <v>0.28599999999999998</v>
      </c>
      <c r="T181">
        <v>-2.1000000000000001E-2</v>
      </c>
      <c r="U181">
        <v>0.308</v>
      </c>
      <c r="V181">
        <v>0</v>
      </c>
      <c r="W181">
        <v>0</v>
      </c>
      <c r="X181">
        <v>0</v>
      </c>
      <c r="Y181">
        <v>0</v>
      </c>
      <c r="Z181">
        <v>-5.3999999999999999E-2</v>
      </c>
      <c r="AA181">
        <v>0</v>
      </c>
      <c r="AB181">
        <v>-5.3999999999999999E-2</v>
      </c>
      <c r="AC181">
        <v>0</v>
      </c>
      <c r="AD181" s="5">
        <v>1.67E-3</v>
      </c>
      <c r="AE181">
        <v>0</v>
      </c>
      <c r="AF181" s="5">
        <v>0</v>
      </c>
      <c r="AG181">
        <v>2.14</v>
      </c>
      <c r="AH181">
        <v>0</v>
      </c>
      <c r="AI181">
        <v>0</v>
      </c>
      <c r="AJ181">
        <v>6.9000000000000006E-2</v>
      </c>
      <c r="AK181">
        <v>0</v>
      </c>
      <c r="AL181">
        <v>1.79</v>
      </c>
      <c r="AM181">
        <v>0</v>
      </c>
      <c r="AN181">
        <v>-5.0000000000000001E-3</v>
      </c>
      <c r="AO181">
        <v>0.28599999999999998</v>
      </c>
      <c r="AP181">
        <v>-2.1000000000000001E-2</v>
      </c>
      <c r="AQ181">
        <v>0.308</v>
      </c>
      <c r="AR181">
        <v>0</v>
      </c>
      <c r="AS181">
        <v>0</v>
      </c>
      <c r="AT181">
        <v>0</v>
      </c>
      <c r="AU181">
        <v>0</v>
      </c>
      <c r="AV181">
        <v>-5.3999999999999999E-2</v>
      </c>
      <c r="AW181">
        <v>0</v>
      </c>
      <c r="AX181">
        <v>-5.3999999999999999E-2</v>
      </c>
      <c r="AY181">
        <v>0</v>
      </c>
      <c r="AZ181" s="5">
        <v>1.67E-3</v>
      </c>
      <c r="BA181">
        <v>0</v>
      </c>
      <c r="BB181" s="5">
        <v>0</v>
      </c>
      <c r="BC181" t="s">
        <v>95</v>
      </c>
      <c r="BD181" t="s">
        <v>2</v>
      </c>
      <c r="BE181" t="str">
        <f t="shared" si="2"/>
        <v>AnyDMoMH15CZ07rDXGF</v>
      </c>
    </row>
    <row r="182" spans="1:57" x14ac:dyDescent="0.25">
      <c r="A182" s="4">
        <v>43025.581013773146</v>
      </c>
      <c r="B182" t="s">
        <v>89</v>
      </c>
      <c r="C182" t="s">
        <v>90</v>
      </c>
      <c r="D182" t="s">
        <v>115</v>
      </c>
      <c r="E182" t="s">
        <v>104</v>
      </c>
      <c r="F182" t="s">
        <v>146</v>
      </c>
      <c r="G182">
        <v>-1</v>
      </c>
      <c r="H182" t="s">
        <v>94</v>
      </c>
      <c r="I182">
        <v>173.92</v>
      </c>
      <c r="J182">
        <v>1242</v>
      </c>
      <c r="K182">
        <v>0.44</v>
      </c>
      <c r="L182">
        <v>0</v>
      </c>
      <c r="M182">
        <v>0</v>
      </c>
      <c r="N182">
        <v>9.4E-2</v>
      </c>
      <c r="O182">
        <v>-9.0999999999999998E-2</v>
      </c>
      <c r="P182">
        <v>0.39300000000000002</v>
      </c>
      <c r="Q182">
        <v>0</v>
      </c>
      <c r="R182">
        <v>-4.0000000000000001E-3</v>
      </c>
      <c r="S182">
        <v>4.8000000000000001E-2</v>
      </c>
      <c r="T182">
        <v>-1.9E-2</v>
      </c>
      <c r="U182">
        <v>6.7000000000000004E-2</v>
      </c>
      <c r="V182">
        <v>0</v>
      </c>
      <c r="W182">
        <v>0</v>
      </c>
      <c r="X182">
        <v>0</v>
      </c>
      <c r="Y182">
        <v>0</v>
      </c>
      <c r="Z182">
        <v>-4.7E-2</v>
      </c>
      <c r="AA182">
        <v>0</v>
      </c>
      <c r="AB182">
        <v>-4.7E-2</v>
      </c>
      <c r="AC182">
        <v>0</v>
      </c>
      <c r="AD182">
        <v>3.8000000000000002E-4</v>
      </c>
      <c r="AE182">
        <v>0</v>
      </c>
      <c r="AF182">
        <v>1.4E-5</v>
      </c>
      <c r="AG182">
        <v>0.44</v>
      </c>
      <c r="AH182">
        <v>0</v>
      </c>
      <c r="AI182">
        <v>0</v>
      </c>
      <c r="AJ182">
        <v>9.4E-2</v>
      </c>
      <c r="AK182">
        <v>-9.0999999999999998E-2</v>
      </c>
      <c r="AL182">
        <v>0.39300000000000002</v>
      </c>
      <c r="AM182">
        <v>0</v>
      </c>
      <c r="AN182">
        <v>-4.0000000000000001E-3</v>
      </c>
      <c r="AO182">
        <v>4.8000000000000001E-2</v>
      </c>
      <c r="AP182">
        <v>-1.9E-2</v>
      </c>
      <c r="AQ182">
        <v>6.7000000000000004E-2</v>
      </c>
      <c r="AR182">
        <v>0</v>
      </c>
      <c r="AS182">
        <v>0</v>
      </c>
      <c r="AT182">
        <v>0</v>
      </c>
      <c r="AU182">
        <v>0</v>
      </c>
      <c r="AV182">
        <v>-4.7E-2</v>
      </c>
      <c r="AW182">
        <v>0</v>
      </c>
      <c r="AX182">
        <v>-4.7E-2</v>
      </c>
      <c r="AY182">
        <v>0</v>
      </c>
      <c r="AZ182">
        <v>3.8000000000000002E-4</v>
      </c>
      <c r="BA182">
        <v>0</v>
      </c>
      <c r="BB182">
        <v>1.4E-5</v>
      </c>
      <c r="BD182" t="s">
        <v>151</v>
      </c>
      <c r="BE182" t="str">
        <f t="shared" si="2"/>
        <v>SDGDMoMH15CZ07rWtd</v>
      </c>
    </row>
    <row r="183" spans="1:57" x14ac:dyDescent="0.25">
      <c r="A183" s="4">
        <v>43025.429829189816</v>
      </c>
      <c r="B183" t="s">
        <v>89</v>
      </c>
      <c r="C183" t="s">
        <v>90</v>
      </c>
      <c r="D183" t="s">
        <v>116</v>
      </c>
      <c r="E183" t="s">
        <v>104</v>
      </c>
      <c r="F183" t="s">
        <v>93</v>
      </c>
      <c r="G183">
        <v>-1</v>
      </c>
      <c r="H183" t="s">
        <v>94</v>
      </c>
      <c r="I183">
        <v>190.96</v>
      </c>
      <c r="J183">
        <v>1196</v>
      </c>
      <c r="K183">
        <v>2.71</v>
      </c>
      <c r="L183">
        <v>0</v>
      </c>
      <c r="M183">
        <v>0</v>
      </c>
      <c r="N183">
        <v>6.5000000000000002E-2</v>
      </c>
      <c r="O183">
        <v>0</v>
      </c>
      <c r="P183">
        <v>2.2999999999999998</v>
      </c>
      <c r="Q183">
        <v>0</v>
      </c>
      <c r="R183">
        <v>3.0000000000000001E-3</v>
      </c>
      <c r="S183">
        <v>0.33900000000000002</v>
      </c>
      <c r="T183">
        <v>1.6E-2</v>
      </c>
      <c r="U183">
        <v>0.32400000000000001</v>
      </c>
      <c r="V183">
        <v>0</v>
      </c>
      <c r="W183">
        <v>0</v>
      </c>
      <c r="X183">
        <v>0</v>
      </c>
      <c r="Y183">
        <v>0</v>
      </c>
      <c r="Z183">
        <v>2.1000000000000001E-2</v>
      </c>
      <c r="AA183">
        <v>0</v>
      </c>
      <c r="AB183">
        <v>2.1000000000000001E-2</v>
      </c>
      <c r="AC183">
        <v>0</v>
      </c>
      <c r="AD183">
        <v>3.0200000000000001E-3</v>
      </c>
      <c r="AE183">
        <v>0</v>
      </c>
      <c r="AF183">
        <v>0</v>
      </c>
      <c r="AG183">
        <v>2.27</v>
      </c>
      <c r="AH183">
        <v>0</v>
      </c>
      <c r="AI183">
        <v>0</v>
      </c>
      <c r="AJ183">
        <v>7.6999999999999999E-2</v>
      </c>
      <c r="AK183">
        <v>0</v>
      </c>
      <c r="AL183">
        <v>1.95</v>
      </c>
      <c r="AM183">
        <v>0</v>
      </c>
      <c r="AN183">
        <v>-6.0000000000000001E-3</v>
      </c>
      <c r="AO183">
        <v>0.245</v>
      </c>
      <c r="AP183">
        <v>-2.7E-2</v>
      </c>
      <c r="AQ183">
        <v>0.27300000000000002</v>
      </c>
      <c r="AR183">
        <v>0</v>
      </c>
      <c r="AS183">
        <v>0</v>
      </c>
      <c r="AT183">
        <v>0</v>
      </c>
      <c r="AU183">
        <v>0</v>
      </c>
      <c r="AV183">
        <v>-0.06</v>
      </c>
      <c r="AW183">
        <v>0</v>
      </c>
      <c r="AX183">
        <v>-0.06</v>
      </c>
      <c r="AY183">
        <v>0</v>
      </c>
      <c r="AZ183">
        <v>2.1900000000000001E-3</v>
      </c>
      <c r="BA183">
        <v>0</v>
      </c>
      <c r="BB183">
        <v>0</v>
      </c>
      <c r="BC183" t="s">
        <v>95</v>
      </c>
      <c r="BD183" t="s">
        <v>2</v>
      </c>
      <c r="BE183" t="str">
        <f t="shared" si="2"/>
        <v>AnyDMoMH72CZ07rDXGF</v>
      </c>
    </row>
    <row r="184" spans="1:57" x14ac:dyDescent="0.25">
      <c r="A184" s="4">
        <v>43025.429829189816</v>
      </c>
      <c r="B184" t="s">
        <v>89</v>
      </c>
      <c r="C184" t="s">
        <v>90</v>
      </c>
      <c r="D184" t="s">
        <v>116</v>
      </c>
      <c r="E184" t="s">
        <v>104</v>
      </c>
      <c r="F184" t="s">
        <v>98</v>
      </c>
      <c r="G184">
        <v>-1</v>
      </c>
      <c r="H184" t="s">
        <v>94</v>
      </c>
      <c r="I184">
        <v>190.96</v>
      </c>
      <c r="J184">
        <v>1196</v>
      </c>
      <c r="K184">
        <v>0.107</v>
      </c>
      <c r="L184">
        <v>0</v>
      </c>
      <c r="M184">
        <v>0</v>
      </c>
      <c r="N184">
        <v>9.1999999999999998E-2</v>
      </c>
      <c r="O184">
        <v>0</v>
      </c>
      <c r="P184">
        <v>0</v>
      </c>
      <c r="Q184">
        <v>0</v>
      </c>
      <c r="R184">
        <v>3.0000000000000001E-3</v>
      </c>
      <c r="S184">
        <v>1.2E-2</v>
      </c>
      <c r="T184">
        <v>1.2E-2</v>
      </c>
      <c r="U184">
        <v>0</v>
      </c>
      <c r="V184">
        <v>0</v>
      </c>
      <c r="W184">
        <v>0</v>
      </c>
      <c r="X184">
        <v>0</v>
      </c>
      <c r="Y184">
        <v>0</v>
      </c>
      <c r="Z184">
        <v>2.1000000000000001E-2</v>
      </c>
      <c r="AA184">
        <v>0</v>
      </c>
      <c r="AB184">
        <v>2.1000000000000001E-2</v>
      </c>
      <c r="AC184">
        <v>0</v>
      </c>
      <c r="AD184" s="5">
        <v>2.0999999999999999E-5</v>
      </c>
      <c r="AE184">
        <v>0</v>
      </c>
      <c r="AF184" s="5">
        <v>2.0999999999999999E-5</v>
      </c>
      <c r="AG184">
        <v>7.5999999999999998E-2</v>
      </c>
      <c r="AH184">
        <v>0</v>
      </c>
      <c r="AI184">
        <v>0</v>
      </c>
      <c r="AJ184">
        <v>0.10299999999999999</v>
      </c>
      <c r="AK184">
        <v>0</v>
      </c>
      <c r="AL184">
        <v>0</v>
      </c>
      <c r="AM184">
        <v>0</v>
      </c>
      <c r="AN184">
        <v>-6.0000000000000001E-3</v>
      </c>
      <c r="AO184">
        <v>-2.1000000000000001E-2</v>
      </c>
      <c r="AP184">
        <v>-2.1000000000000001E-2</v>
      </c>
      <c r="AQ184">
        <v>0</v>
      </c>
      <c r="AR184">
        <v>0</v>
      </c>
      <c r="AS184">
        <v>0</v>
      </c>
      <c r="AT184">
        <v>0</v>
      </c>
      <c r="AU184">
        <v>0</v>
      </c>
      <c r="AV184">
        <v>-0.06</v>
      </c>
      <c r="AW184">
        <v>0</v>
      </c>
      <c r="AX184">
        <v>-0.06</v>
      </c>
      <c r="AY184">
        <v>0</v>
      </c>
      <c r="AZ184" s="5">
        <v>2.0999999999999999E-5</v>
      </c>
      <c r="BA184">
        <v>0</v>
      </c>
      <c r="BB184" s="5">
        <v>2.0999999999999999E-5</v>
      </c>
      <c r="BC184" t="s">
        <v>95</v>
      </c>
      <c r="BD184" t="s">
        <v>2</v>
      </c>
      <c r="BE184" t="str">
        <f t="shared" si="2"/>
        <v>AnyDMoMH72CZ07rNCGF</v>
      </c>
    </row>
    <row r="185" spans="1:57" x14ac:dyDescent="0.25">
      <c r="A185" s="4">
        <v>43025.429829189816</v>
      </c>
      <c r="B185" t="s">
        <v>89</v>
      </c>
      <c r="C185" t="s">
        <v>90</v>
      </c>
      <c r="D185" t="s">
        <v>91</v>
      </c>
      <c r="E185" t="s">
        <v>104</v>
      </c>
      <c r="F185" t="s">
        <v>97</v>
      </c>
      <c r="G185">
        <v>-1</v>
      </c>
      <c r="H185" t="s">
        <v>94</v>
      </c>
      <c r="I185">
        <v>173.92</v>
      </c>
      <c r="J185">
        <v>1242</v>
      </c>
      <c r="K185">
        <v>-1.2</v>
      </c>
      <c r="L185">
        <v>0</v>
      </c>
      <c r="M185">
        <v>0</v>
      </c>
      <c r="N185">
        <v>8.6999999999999994E-2</v>
      </c>
      <c r="O185">
        <v>-1.29</v>
      </c>
      <c r="P185">
        <v>0</v>
      </c>
      <c r="Q185">
        <v>0</v>
      </c>
      <c r="R185">
        <v>0</v>
      </c>
      <c r="S185">
        <v>0</v>
      </c>
      <c r="T185">
        <v>0</v>
      </c>
      <c r="U185">
        <v>0</v>
      </c>
      <c r="V185">
        <v>0</v>
      </c>
      <c r="W185">
        <v>0</v>
      </c>
      <c r="X185">
        <v>0</v>
      </c>
      <c r="Y185">
        <v>0</v>
      </c>
      <c r="Z185">
        <v>0</v>
      </c>
      <c r="AA185">
        <v>0</v>
      </c>
      <c r="AB185">
        <v>0</v>
      </c>
      <c r="AC185">
        <v>0</v>
      </c>
      <c r="AD185" s="5">
        <v>1.7E-5</v>
      </c>
      <c r="AE185">
        <v>0</v>
      </c>
      <c r="AF185" s="5">
        <v>1.7E-5</v>
      </c>
      <c r="AG185">
        <v>-1.2</v>
      </c>
      <c r="AH185">
        <v>0</v>
      </c>
      <c r="AI185">
        <v>0</v>
      </c>
      <c r="AJ185">
        <v>8.6999999999999994E-2</v>
      </c>
      <c r="AK185">
        <v>-1.29</v>
      </c>
      <c r="AL185">
        <v>0</v>
      </c>
      <c r="AM185">
        <v>0</v>
      </c>
      <c r="AN185">
        <v>0</v>
      </c>
      <c r="AO185">
        <v>0</v>
      </c>
      <c r="AP185">
        <v>0</v>
      </c>
      <c r="AQ185">
        <v>0</v>
      </c>
      <c r="AR185">
        <v>0</v>
      </c>
      <c r="AS185">
        <v>0</v>
      </c>
      <c r="AT185">
        <v>0</v>
      </c>
      <c r="AU185">
        <v>0</v>
      </c>
      <c r="AV185">
        <v>0</v>
      </c>
      <c r="AW185">
        <v>0</v>
      </c>
      <c r="AX185">
        <v>0</v>
      </c>
      <c r="AY185">
        <v>0</v>
      </c>
      <c r="AZ185" s="5">
        <v>1.7E-5</v>
      </c>
      <c r="BA185">
        <v>0</v>
      </c>
      <c r="BB185" s="5">
        <v>1.7E-5</v>
      </c>
      <c r="BC185" t="s">
        <v>95</v>
      </c>
      <c r="BD185" t="s">
        <v>2</v>
      </c>
      <c r="BE185" t="str">
        <f t="shared" si="2"/>
        <v>AnyDMoMH00CZ07rNCEH</v>
      </c>
    </row>
    <row r="186" spans="1:57" x14ac:dyDescent="0.25">
      <c r="A186" s="4">
        <v>43025.429829189816</v>
      </c>
      <c r="B186" t="s">
        <v>89</v>
      </c>
      <c r="C186" t="s">
        <v>90</v>
      </c>
      <c r="D186" t="s">
        <v>114</v>
      </c>
      <c r="E186" t="s">
        <v>104</v>
      </c>
      <c r="F186" t="s">
        <v>97</v>
      </c>
      <c r="G186">
        <v>-1</v>
      </c>
      <c r="H186" t="s">
        <v>94</v>
      </c>
      <c r="I186">
        <v>173.92</v>
      </c>
      <c r="J186">
        <v>1242</v>
      </c>
      <c r="K186">
        <v>-0.73799999999999999</v>
      </c>
      <c r="L186">
        <v>0</v>
      </c>
      <c r="M186">
        <v>0</v>
      </c>
      <c r="N186">
        <v>0.10199999999999999</v>
      </c>
      <c r="O186">
        <v>-0.84</v>
      </c>
      <c r="P186">
        <v>0</v>
      </c>
      <c r="Q186">
        <v>0</v>
      </c>
      <c r="R186">
        <v>0</v>
      </c>
      <c r="S186">
        <v>0</v>
      </c>
      <c r="T186">
        <v>0</v>
      </c>
      <c r="U186">
        <v>0</v>
      </c>
      <c r="V186">
        <v>0</v>
      </c>
      <c r="W186">
        <v>0</v>
      </c>
      <c r="X186">
        <v>0</v>
      </c>
      <c r="Y186">
        <v>0</v>
      </c>
      <c r="Z186">
        <v>0</v>
      </c>
      <c r="AA186">
        <v>0</v>
      </c>
      <c r="AB186">
        <v>0</v>
      </c>
      <c r="AC186">
        <v>0</v>
      </c>
      <c r="AD186">
        <v>1.7E-5</v>
      </c>
      <c r="AE186">
        <v>0</v>
      </c>
      <c r="AF186">
        <v>2.3E-5</v>
      </c>
      <c r="AG186">
        <v>-0.73799999999999999</v>
      </c>
      <c r="AH186">
        <v>0</v>
      </c>
      <c r="AI186">
        <v>0</v>
      </c>
      <c r="AJ186">
        <v>0.10199999999999999</v>
      </c>
      <c r="AK186">
        <v>-0.84</v>
      </c>
      <c r="AL186">
        <v>0</v>
      </c>
      <c r="AM186">
        <v>0</v>
      </c>
      <c r="AN186">
        <v>0</v>
      </c>
      <c r="AO186">
        <v>0</v>
      </c>
      <c r="AP186">
        <v>0</v>
      </c>
      <c r="AQ186">
        <v>0</v>
      </c>
      <c r="AR186">
        <v>0</v>
      </c>
      <c r="AS186">
        <v>0</v>
      </c>
      <c r="AT186">
        <v>0</v>
      </c>
      <c r="AU186">
        <v>0</v>
      </c>
      <c r="AV186">
        <v>0</v>
      </c>
      <c r="AW186">
        <v>0</v>
      </c>
      <c r="AX186">
        <v>0</v>
      </c>
      <c r="AY186">
        <v>0</v>
      </c>
      <c r="AZ186">
        <v>1.7E-5</v>
      </c>
      <c r="BA186">
        <v>0</v>
      </c>
      <c r="BB186">
        <v>2.3E-5</v>
      </c>
      <c r="BC186" t="s">
        <v>95</v>
      </c>
      <c r="BD186" t="s">
        <v>2</v>
      </c>
      <c r="BE186" t="str">
        <f t="shared" si="2"/>
        <v>AnyDMoMH06CZ07rNCEH</v>
      </c>
    </row>
    <row r="187" spans="1:57" x14ac:dyDescent="0.25">
      <c r="A187" s="4">
        <v>43025.603717511571</v>
      </c>
      <c r="B187" t="s">
        <v>89</v>
      </c>
      <c r="C187" t="s">
        <v>90</v>
      </c>
      <c r="D187" t="s">
        <v>148</v>
      </c>
      <c r="E187" t="s">
        <v>104</v>
      </c>
      <c r="F187" t="s">
        <v>146</v>
      </c>
      <c r="G187">
        <v>-1</v>
      </c>
      <c r="H187" t="s">
        <v>94</v>
      </c>
      <c r="I187">
        <v>188.09</v>
      </c>
      <c r="J187">
        <v>1211.5999999999999</v>
      </c>
      <c r="K187">
        <v>0.68500000000000005</v>
      </c>
      <c r="L187">
        <v>0</v>
      </c>
      <c r="M187">
        <v>0</v>
      </c>
      <c r="N187">
        <v>8.5000000000000006E-2</v>
      </c>
      <c r="O187">
        <v>3.9E-2</v>
      </c>
      <c r="P187">
        <v>0.48299999999999998</v>
      </c>
      <c r="Q187">
        <v>0</v>
      </c>
      <c r="R187">
        <v>2E-3</v>
      </c>
      <c r="S187">
        <v>7.5999999999999998E-2</v>
      </c>
      <c r="T187">
        <v>8.0000000000000002E-3</v>
      </c>
      <c r="U187">
        <v>6.9000000000000006E-2</v>
      </c>
      <c r="V187">
        <v>0</v>
      </c>
      <c r="W187">
        <v>0</v>
      </c>
      <c r="X187">
        <v>0</v>
      </c>
      <c r="Y187">
        <v>0</v>
      </c>
      <c r="Z187">
        <v>8.0000000000000002E-3</v>
      </c>
      <c r="AA187">
        <v>0</v>
      </c>
      <c r="AB187">
        <v>8.0000000000000002E-3</v>
      </c>
      <c r="AC187">
        <v>0</v>
      </c>
      <c r="AD187">
        <v>6.6299999999999996E-4</v>
      </c>
      <c r="AE187">
        <v>0</v>
      </c>
      <c r="AF187">
        <v>1.5999999999999999E-5</v>
      </c>
      <c r="AG187">
        <v>0.434</v>
      </c>
      <c r="AH187">
        <v>0</v>
      </c>
      <c r="AI187">
        <v>0</v>
      </c>
      <c r="AJ187">
        <v>9.2999999999999999E-2</v>
      </c>
      <c r="AK187">
        <v>-0.10100000000000001</v>
      </c>
      <c r="AL187">
        <v>0.41299999999999998</v>
      </c>
      <c r="AM187">
        <v>0</v>
      </c>
      <c r="AN187">
        <v>-6.0000000000000001E-3</v>
      </c>
      <c r="AO187">
        <v>3.3000000000000002E-2</v>
      </c>
      <c r="AP187">
        <v>-2.5000000000000001E-2</v>
      </c>
      <c r="AQ187">
        <v>5.8000000000000003E-2</v>
      </c>
      <c r="AR187">
        <v>0</v>
      </c>
      <c r="AS187">
        <v>0</v>
      </c>
      <c r="AT187">
        <v>0</v>
      </c>
      <c r="AU187">
        <v>0</v>
      </c>
      <c r="AV187">
        <v>-0.06</v>
      </c>
      <c r="AW187">
        <v>0</v>
      </c>
      <c r="AX187">
        <v>-0.06</v>
      </c>
      <c r="AY187">
        <v>0</v>
      </c>
      <c r="AZ187">
        <v>4.9799999999999996E-4</v>
      </c>
      <c r="BA187">
        <v>0</v>
      </c>
      <c r="BB187">
        <v>1.5E-5</v>
      </c>
      <c r="BD187" t="s">
        <v>151</v>
      </c>
      <c r="BE187" t="str">
        <f t="shared" si="2"/>
        <v>SDGDMoExCZ07rWtd</v>
      </c>
    </row>
    <row r="188" spans="1:57" x14ac:dyDescent="0.25">
      <c r="A188" s="4">
        <v>43025.429829189816</v>
      </c>
      <c r="B188" t="s">
        <v>89</v>
      </c>
      <c r="C188" t="s">
        <v>90</v>
      </c>
      <c r="D188" t="s">
        <v>115</v>
      </c>
      <c r="E188" t="s">
        <v>104</v>
      </c>
      <c r="F188" t="s">
        <v>96</v>
      </c>
      <c r="G188">
        <v>-1</v>
      </c>
      <c r="H188" t="s">
        <v>94</v>
      </c>
      <c r="I188">
        <v>173.92</v>
      </c>
      <c r="J188">
        <v>1242</v>
      </c>
      <c r="K188">
        <v>1.84</v>
      </c>
      <c r="L188">
        <v>0</v>
      </c>
      <c r="M188">
        <v>0</v>
      </c>
      <c r="N188">
        <v>6.8000000000000005E-2</v>
      </c>
      <c r="O188">
        <v>-0.30499999999999999</v>
      </c>
      <c r="P188">
        <v>1.82</v>
      </c>
      <c r="Q188">
        <v>0</v>
      </c>
      <c r="R188">
        <v>0</v>
      </c>
      <c r="S188">
        <v>0.252</v>
      </c>
      <c r="T188">
        <v>-3.9E-2</v>
      </c>
      <c r="U188">
        <v>0.29199999999999998</v>
      </c>
      <c r="V188">
        <v>0</v>
      </c>
      <c r="W188">
        <v>0</v>
      </c>
      <c r="X188">
        <v>0</v>
      </c>
      <c r="Y188">
        <v>0</v>
      </c>
      <c r="Z188">
        <v>0</v>
      </c>
      <c r="AA188">
        <v>0</v>
      </c>
      <c r="AB188">
        <v>0</v>
      </c>
      <c r="AC188">
        <v>0</v>
      </c>
      <c r="AD188" s="5">
        <v>1.72E-3</v>
      </c>
      <c r="AE188">
        <v>0</v>
      </c>
      <c r="AF188" s="5">
        <v>0</v>
      </c>
      <c r="AG188">
        <v>1.84</v>
      </c>
      <c r="AH188">
        <v>0</v>
      </c>
      <c r="AI188">
        <v>0</v>
      </c>
      <c r="AJ188">
        <v>6.8000000000000005E-2</v>
      </c>
      <c r="AK188">
        <v>-0.30499999999999999</v>
      </c>
      <c r="AL188">
        <v>1.82</v>
      </c>
      <c r="AM188">
        <v>0</v>
      </c>
      <c r="AN188">
        <v>0</v>
      </c>
      <c r="AO188">
        <v>0.252</v>
      </c>
      <c r="AP188">
        <v>-3.9E-2</v>
      </c>
      <c r="AQ188">
        <v>0.29199999999999998</v>
      </c>
      <c r="AR188">
        <v>0</v>
      </c>
      <c r="AS188">
        <v>0</v>
      </c>
      <c r="AT188">
        <v>0</v>
      </c>
      <c r="AU188">
        <v>0</v>
      </c>
      <c r="AV188">
        <v>0</v>
      </c>
      <c r="AW188">
        <v>0</v>
      </c>
      <c r="AX188">
        <v>0</v>
      </c>
      <c r="AY188">
        <v>0</v>
      </c>
      <c r="AZ188" s="5">
        <v>1.72E-3</v>
      </c>
      <c r="BA188">
        <v>0</v>
      </c>
      <c r="BB188" s="5">
        <v>0</v>
      </c>
      <c r="BC188" t="s">
        <v>95</v>
      </c>
      <c r="BD188" t="s">
        <v>2</v>
      </c>
      <c r="BE188" t="str">
        <f t="shared" si="2"/>
        <v>AnyDMoMH15CZ07rDXHP</v>
      </c>
    </row>
    <row r="189" spans="1:57" x14ac:dyDescent="0.25">
      <c r="A189" s="4">
        <v>43025.429829189816</v>
      </c>
      <c r="B189" t="s">
        <v>89</v>
      </c>
      <c r="C189" t="s">
        <v>90</v>
      </c>
      <c r="D189" t="s">
        <v>117</v>
      </c>
      <c r="E189" t="s">
        <v>104</v>
      </c>
      <c r="F189" t="s">
        <v>98</v>
      </c>
      <c r="G189">
        <v>-1</v>
      </c>
      <c r="H189" t="s">
        <v>94</v>
      </c>
      <c r="I189">
        <v>186.32</v>
      </c>
      <c r="J189">
        <v>1242</v>
      </c>
      <c r="K189">
        <v>0.10299999999999999</v>
      </c>
      <c r="L189">
        <v>0</v>
      </c>
      <c r="M189">
        <v>0</v>
      </c>
      <c r="N189">
        <v>8.5999999999999993E-2</v>
      </c>
      <c r="O189">
        <v>0</v>
      </c>
      <c r="P189">
        <v>0</v>
      </c>
      <c r="Q189">
        <v>0</v>
      </c>
      <c r="R189">
        <v>4.0000000000000001E-3</v>
      </c>
      <c r="S189">
        <v>1.2999999999999999E-2</v>
      </c>
      <c r="T189">
        <v>1.2999999999999999E-2</v>
      </c>
      <c r="U189">
        <v>0</v>
      </c>
      <c r="V189">
        <v>0</v>
      </c>
      <c r="W189">
        <v>0</v>
      </c>
      <c r="X189">
        <v>0</v>
      </c>
      <c r="Y189">
        <v>0</v>
      </c>
      <c r="Z189">
        <v>1.9E-2</v>
      </c>
      <c r="AA189">
        <v>0</v>
      </c>
      <c r="AB189">
        <v>1.9E-2</v>
      </c>
      <c r="AC189">
        <v>0</v>
      </c>
      <c r="AD189" s="5">
        <v>2.0999999999999999E-5</v>
      </c>
      <c r="AE189">
        <v>0</v>
      </c>
      <c r="AF189" s="5">
        <v>2.0999999999999999E-5</v>
      </c>
      <c r="AG189">
        <v>0.05</v>
      </c>
      <c r="AH189">
        <v>0</v>
      </c>
      <c r="AI189">
        <v>0</v>
      </c>
      <c r="AJ189">
        <v>9.0999999999999998E-2</v>
      </c>
      <c r="AK189">
        <v>0</v>
      </c>
      <c r="AL189">
        <v>0</v>
      </c>
      <c r="AM189">
        <v>0</v>
      </c>
      <c r="AN189">
        <v>-8.9999999999999993E-3</v>
      </c>
      <c r="AO189">
        <v>-3.2000000000000001E-2</v>
      </c>
      <c r="AP189">
        <v>-3.2000000000000001E-2</v>
      </c>
      <c r="AQ189">
        <v>0</v>
      </c>
      <c r="AR189">
        <v>0</v>
      </c>
      <c r="AS189">
        <v>0</v>
      </c>
      <c r="AT189">
        <v>0</v>
      </c>
      <c r="AU189">
        <v>0</v>
      </c>
      <c r="AV189">
        <v>-8.5999999999999993E-2</v>
      </c>
      <c r="AW189">
        <v>0</v>
      </c>
      <c r="AX189">
        <v>-8.5999999999999993E-2</v>
      </c>
      <c r="AY189">
        <v>0</v>
      </c>
      <c r="AZ189" s="5">
        <v>1.5999999999999999E-5</v>
      </c>
      <c r="BA189">
        <v>0</v>
      </c>
      <c r="BB189" s="5">
        <v>1.5999999999999999E-5</v>
      </c>
      <c r="BC189" t="s">
        <v>95</v>
      </c>
      <c r="BD189" t="s">
        <v>2</v>
      </c>
      <c r="BE189" t="str">
        <f t="shared" si="2"/>
        <v>AnyDMoMH85CZ07rNCGF</v>
      </c>
    </row>
    <row r="190" spans="1:57" x14ac:dyDescent="0.25">
      <c r="A190" s="4">
        <v>43025.429829189816</v>
      </c>
      <c r="B190" t="s">
        <v>89</v>
      </c>
      <c r="C190" t="s">
        <v>90</v>
      </c>
      <c r="D190" t="s">
        <v>91</v>
      </c>
      <c r="E190" t="s">
        <v>104</v>
      </c>
      <c r="F190" t="s">
        <v>98</v>
      </c>
      <c r="G190">
        <v>-1</v>
      </c>
      <c r="H190" t="s">
        <v>94</v>
      </c>
      <c r="I190">
        <v>173.92</v>
      </c>
      <c r="J190">
        <v>1242</v>
      </c>
      <c r="K190">
        <v>3.3000000000000002E-2</v>
      </c>
      <c r="L190">
        <v>0</v>
      </c>
      <c r="M190">
        <v>0</v>
      </c>
      <c r="N190">
        <v>8.6999999999999994E-2</v>
      </c>
      <c r="O190">
        <v>0</v>
      </c>
      <c r="P190">
        <v>0</v>
      </c>
      <c r="Q190">
        <v>0</v>
      </c>
      <c r="R190">
        <v>-1.0999999999999999E-2</v>
      </c>
      <c r="S190">
        <v>-4.1000000000000002E-2</v>
      </c>
      <c r="T190">
        <v>-4.1000000000000002E-2</v>
      </c>
      <c r="U190">
        <v>0</v>
      </c>
      <c r="V190">
        <v>0</v>
      </c>
      <c r="W190">
        <v>0</v>
      </c>
      <c r="X190">
        <v>0</v>
      </c>
      <c r="Y190">
        <v>0</v>
      </c>
      <c r="Z190">
        <v>-0.10299999999999999</v>
      </c>
      <c r="AA190">
        <v>0</v>
      </c>
      <c r="AB190">
        <v>-0.10299999999999999</v>
      </c>
      <c r="AC190">
        <v>0</v>
      </c>
      <c r="AD190">
        <v>1.7E-5</v>
      </c>
      <c r="AE190">
        <v>0</v>
      </c>
      <c r="AF190" s="5">
        <v>1.7E-5</v>
      </c>
      <c r="AG190">
        <v>3.3000000000000002E-2</v>
      </c>
      <c r="AH190">
        <v>0</v>
      </c>
      <c r="AI190">
        <v>0</v>
      </c>
      <c r="AJ190">
        <v>8.6999999999999994E-2</v>
      </c>
      <c r="AK190">
        <v>0</v>
      </c>
      <c r="AL190">
        <v>0</v>
      </c>
      <c r="AM190">
        <v>0</v>
      </c>
      <c r="AN190">
        <v>-1.0999999999999999E-2</v>
      </c>
      <c r="AO190">
        <v>-4.1000000000000002E-2</v>
      </c>
      <c r="AP190">
        <v>-4.1000000000000002E-2</v>
      </c>
      <c r="AQ190">
        <v>0</v>
      </c>
      <c r="AR190">
        <v>0</v>
      </c>
      <c r="AS190">
        <v>0</v>
      </c>
      <c r="AT190">
        <v>0</v>
      </c>
      <c r="AU190">
        <v>0</v>
      </c>
      <c r="AV190">
        <v>-0.10299999999999999</v>
      </c>
      <c r="AW190">
        <v>0</v>
      </c>
      <c r="AX190">
        <v>-0.10299999999999999</v>
      </c>
      <c r="AY190">
        <v>0</v>
      </c>
      <c r="AZ190">
        <v>1.7E-5</v>
      </c>
      <c r="BA190">
        <v>0</v>
      </c>
      <c r="BB190" s="5">
        <v>1.7E-5</v>
      </c>
      <c r="BC190" t="s">
        <v>95</v>
      </c>
      <c r="BD190" t="s">
        <v>2</v>
      </c>
      <c r="BE190" t="str">
        <f t="shared" si="2"/>
        <v>AnyDMoMH00CZ07rNCGF</v>
      </c>
    </row>
    <row r="191" spans="1:57" x14ac:dyDescent="0.25">
      <c r="A191" s="4">
        <v>43025.429829189816</v>
      </c>
      <c r="B191" t="s">
        <v>89</v>
      </c>
      <c r="C191" t="s">
        <v>90</v>
      </c>
      <c r="D191" t="s">
        <v>115</v>
      </c>
      <c r="E191" t="s">
        <v>104</v>
      </c>
      <c r="F191" t="s">
        <v>97</v>
      </c>
      <c r="G191">
        <v>-1</v>
      </c>
      <c r="H191" t="s">
        <v>94</v>
      </c>
      <c r="I191">
        <v>173.92</v>
      </c>
      <c r="J191">
        <v>1242</v>
      </c>
      <c r="K191">
        <v>-0.74099999999999999</v>
      </c>
      <c r="L191">
        <v>0</v>
      </c>
      <c r="M191">
        <v>0</v>
      </c>
      <c r="N191">
        <v>0.10100000000000001</v>
      </c>
      <c r="O191">
        <v>-0.84199999999999997</v>
      </c>
      <c r="P191">
        <v>0</v>
      </c>
      <c r="Q191">
        <v>0</v>
      </c>
      <c r="R191">
        <v>0</v>
      </c>
      <c r="S191">
        <v>0</v>
      </c>
      <c r="T191">
        <v>0</v>
      </c>
      <c r="U191">
        <v>0</v>
      </c>
      <c r="V191">
        <v>0</v>
      </c>
      <c r="W191">
        <v>0</v>
      </c>
      <c r="X191">
        <v>0</v>
      </c>
      <c r="Y191">
        <v>0</v>
      </c>
      <c r="Z191">
        <v>0</v>
      </c>
      <c r="AA191">
        <v>0</v>
      </c>
      <c r="AB191">
        <v>0</v>
      </c>
      <c r="AC191">
        <v>0</v>
      </c>
      <c r="AD191">
        <v>1.7E-5</v>
      </c>
      <c r="AE191">
        <v>0</v>
      </c>
      <c r="AF191" s="5">
        <v>2.3E-5</v>
      </c>
      <c r="AG191">
        <v>-0.74099999999999999</v>
      </c>
      <c r="AH191">
        <v>0</v>
      </c>
      <c r="AI191">
        <v>0</v>
      </c>
      <c r="AJ191">
        <v>0.10100000000000001</v>
      </c>
      <c r="AK191">
        <v>-0.84199999999999997</v>
      </c>
      <c r="AL191">
        <v>0</v>
      </c>
      <c r="AM191">
        <v>0</v>
      </c>
      <c r="AN191">
        <v>0</v>
      </c>
      <c r="AO191">
        <v>0</v>
      </c>
      <c r="AP191">
        <v>0</v>
      </c>
      <c r="AQ191">
        <v>0</v>
      </c>
      <c r="AR191">
        <v>0</v>
      </c>
      <c r="AS191">
        <v>0</v>
      </c>
      <c r="AT191">
        <v>0</v>
      </c>
      <c r="AU191">
        <v>0</v>
      </c>
      <c r="AV191">
        <v>0</v>
      </c>
      <c r="AW191">
        <v>0</v>
      </c>
      <c r="AX191">
        <v>0</v>
      </c>
      <c r="AY191">
        <v>0</v>
      </c>
      <c r="AZ191">
        <v>1.7E-5</v>
      </c>
      <c r="BA191">
        <v>0</v>
      </c>
      <c r="BB191" s="5">
        <v>2.3E-5</v>
      </c>
      <c r="BC191" t="s">
        <v>95</v>
      </c>
      <c r="BD191" t="s">
        <v>2</v>
      </c>
      <c r="BE191" t="str">
        <f t="shared" si="2"/>
        <v>AnyDMoMH15CZ07rNCEH</v>
      </c>
    </row>
    <row r="192" spans="1:57" x14ac:dyDescent="0.25">
      <c r="A192" s="4">
        <v>43025.581013773146</v>
      </c>
      <c r="B192" t="s">
        <v>89</v>
      </c>
      <c r="C192" t="s">
        <v>90</v>
      </c>
      <c r="D192" t="s">
        <v>117</v>
      </c>
      <c r="E192" t="s">
        <v>104</v>
      </c>
      <c r="F192" t="s">
        <v>146</v>
      </c>
      <c r="G192">
        <v>-1</v>
      </c>
      <c r="H192" t="s">
        <v>94</v>
      </c>
      <c r="I192">
        <v>186.32</v>
      </c>
      <c r="J192">
        <v>1242</v>
      </c>
      <c r="K192">
        <v>0.71699999999999997</v>
      </c>
      <c r="L192">
        <v>0</v>
      </c>
      <c r="M192">
        <v>0</v>
      </c>
      <c r="N192">
        <v>8.1000000000000003E-2</v>
      </c>
      <c r="O192">
        <v>6.4000000000000001E-2</v>
      </c>
      <c r="P192">
        <v>0.48699999999999999</v>
      </c>
      <c r="Q192">
        <v>0</v>
      </c>
      <c r="R192">
        <v>3.0000000000000001E-3</v>
      </c>
      <c r="S192">
        <v>8.1000000000000003E-2</v>
      </c>
      <c r="T192">
        <v>1.2999999999999999E-2</v>
      </c>
      <c r="U192">
        <v>6.8000000000000005E-2</v>
      </c>
      <c r="V192">
        <v>0</v>
      </c>
      <c r="W192">
        <v>0</v>
      </c>
      <c r="X192">
        <v>0</v>
      </c>
      <c r="Y192">
        <v>0</v>
      </c>
      <c r="Z192">
        <v>1.7000000000000001E-2</v>
      </c>
      <c r="AA192">
        <v>0</v>
      </c>
      <c r="AB192">
        <v>1.7000000000000001E-2</v>
      </c>
      <c r="AC192">
        <v>0</v>
      </c>
      <c r="AD192" s="5">
        <v>6.8999999999999997E-4</v>
      </c>
      <c r="AE192">
        <v>0</v>
      </c>
      <c r="AF192" s="5">
        <v>1.5999999999999999E-5</v>
      </c>
      <c r="AG192">
        <v>0.39100000000000001</v>
      </c>
      <c r="AH192">
        <v>0</v>
      </c>
      <c r="AI192">
        <v>0</v>
      </c>
      <c r="AJ192">
        <v>8.5999999999999993E-2</v>
      </c>
      <c r="AK192">
        <v>-0.12</v>
      </c>
      <c r="AL192">
        <v>0.40799999999999997</v>
      </c>
      <c r="AM192">
        <v>0</v>
      </c>
      <c r="AN192">
        <v>-8.0000000000000002E-3</v>
      </c>
      <c r="AO192">
        <v>2.5000000000000001E-2</v>
      </c>
      <c r="AP192">
        <v>-3.2000000000000001E-2</v>
      </c>
      <c r="AQ192">
        <v>5.7000000000000002E-2</v>
      </c>
      <c r="AR192">
        <v>0</v>
      </c>
      <c r="AS192">
        <v>0</v>
      </c>
      <c r="AT192">
        <v>0</v>
      </c>
      <c r="AU192">
        <v>0</v>
      </c>
      <c r="AV192">
        <v>-7.4999999999999997E-2</v>
      </c>
      <c r="AW192">
        <v>0</v>
      </c>
      <c r="AX192">
        <v>-7.4999999999999997E-2</v>
      </c>
      <c r="AY192">
        <v>0</v>
      </c>
      <c r="AZ192" s="5">
        <v>5.0199999999999995E-4</v>
      </c>
      <c r="BA192">
        <v>0</v>
      </c>
      <c r="BB192" s="5">
        <v>1.2E-5</v>
      </c>
      <c r="BD192" t="s">
        <v>151</v>
      </c>
      <c r="BE192" t="str">
        <f t="shared" si="2"/>
        <v>SDGDMoMH85CZ07rWtd</v>
      </c>
    </row>
    <row r="193" spans="1:57" x14ac:dyDescent="0.25">
      <c r="A193" s="4">
        <v>43025.581013773146</v>
      </c>
      <c r="B193" t="s">
        <v>89</v>
      </c>
      <c r="C193" t="s">
        <v>90</v>
      </c>
      <c r="D193" t="s">
        <v>116</v>
      </c>
      <c r="E193" t="s">
        <v>104</v>
      </c>
      <c r="F193" t="s">
        <v>146</v>
      </c>
      <c r="G193">
        <v>-1</v>
      </c>
      <c r="H193" t="s">
        <v>94</v>
      </c>
      <c r="I193">
        <v>190.96</v>
      </c>
      <c r="J193">
        <v>1196</v>
      </c>
      <c r="K193">
        <v>0.72899999999999998</v>
      </c>
      <c r="L193">
        <v>0</v>
      </c>
      <c r="M193">
        <v>0</v>
      </c>
      <c r="N193">
        <v>8.5999999999999993E-2</v>
      </c>
      <c r="O193">
        <v>5.6000000000000001E-2</v>
      </c>
      <c r="P193">
        <v>0.502</v>
      </c>
      <c r="Q193">
        <v>0</v>
      </c>
      <c r="R193">
        <v>3.0000000000000001E-3</v>
      </c>
      <c r="S193">
        <v>8.2000000000000003E-2</v>
      </c>
      <c r="T193">
        <v>1.2E-2</v>
      </c>
      <c r="U193">
        <v>7.0999999999999994E-2</v>
      </c>
      <c r="V193">
        <v>0</v>
      </c>
      <c r="W193">
        <v>0</v>
      </c>
      <c r="X193">
        <v>0</v>
      </c>
      <c r="Y193">
        <v>0</v>
      </c>
      <c r="Z193">
        <v>1.7999999999999999E-2</v>
      </c>
      <c r="AA193">
        <v>0</v>
      </c>
      <c r="AB193">
        <v>1.7999999999999999E-2</v>
      </c>
      <c r="AC193">
        <v>0</v>
      </c>
      <c r="AD193" s="5">
        <v>6.7900000000000002E-4</v>
      </c>
      <c r="AE193">
        <v>0</v>
      </c>
      <c r="AF193" s="5">
        <v>1.5999999999999999E-5</v>
      </c>
      <c r="AG193">
        <v>0.46500000000000002</v>
      </c>
      <c r="AH193">
        <v>0</v>
      </c>
      <c r="AI193">
        <v>0</v>
      </c>
      <c r="AJ193">
        <v>9.7000000000000003E-2</v>
      </c>
      <c r="AK193">
        <v>-0.09</v>
      </c>
      <c r="AL193">
        <v>0.42399999999999999</v>
      </c>
      <c r="AM193">
        <v>0</v>
      </c>
      <c r="AN193">
        <v>-5.0000000000000001E-3</v>
      </c>
      <c r="AO193">
        <v>3.7999999999999999E-2</v>
      </c>
      <c r="AP193">
        <v>-2.1000000000000001E-2</v>
      </c>
      <c r="AQ193">
        <v>5.8999999999999997E-2</v>
      </c>
      <c r="AR193">
        <v>0</v>
      </c>
      <c r="AS193">
        <v>0</v>
      </c>
      <c r="AT193">
        <v>0</v>
      </c>
      <c r="AU193">
        <v>0</v>
      </c>
      <c r="AV193">
        <v>-5.2999999999999999E-2</v>
      </c>
      <c r="AW193">
        <v>0</v>
      </c>
      <c r="AX193">
        <v>-5.2999999999999999E-2</v>
      </c>
      <c r="AY193">
        <v>0</v>
      </c>
      <c r="AZ193" s="5">
        <v>4.9700000000000005E-4</v>
      </c>
      <c r="BA193">
        <v>0</v>
      </c>
      <c r="BB193" s="5">
        <v>1.5999999999999999E-5</v>
      </c>
      <c r="BD193" t="s">
        <v>151</v>
      </c>
      <c r="BE193" t="str">
        <f t="shared" si="2"/>
        <v>SDGDMoMH72CZ07rWtd</v>
      </c>
    </row>
    <row r="194" spans="1:57" x14ac:dyDescent="0.25">
      <c r="A194" s="4">
        <v>43025.429829189816</v>
      </c>
      <c r="B194" t="s">
        <v>89</v>
      </c>
      <c r="C194" t="s">
        <v>90</v>
      </c>
      <c r="D194" t="s">
        <v>91</v>
      </c>
      <c r="E194" t="s">
        <v>104</v>
      </c>
      <c r="F194" t="s">
        <v>93</v>
      </c>
      <c r="G194">
        <v>-1</v>
      </c>
      <c r="H194" t="s">
        <v>94</v>
      </c>
      <c r="I194">
        <v>173.92</v>
      </c>
      <c r="J194">
        <v>1242</v>
      </c>
      <c r="K194">
        <v>1.68</v>
      </c>
      <c r="L194">
        <v>0</v>
      </c>
      <c r="M194">
        <v>0</v>
      </c>
      <c r="N194">
        <v>7.0999999999999994E-2</v>
      </c>
      <c r="O194">
        <v>0</v>
      </c>
      <c r="P194">
        <v>1.47</v>
      </c>
      <c r="Q194">
        <v>0</v>
      </c>
      <c r="R194">
        <v>-1.0999999999999999E-2</v>
      </c>
      <c r="S194">
        <v>0.14699999999999999</v>
      </c>
      <c r="T194">
        <v>-5.5E-2</v>
      </c>
      <c r="U194">
        <v>0.20200000000000001</v>
      </c>
      <c r="V194">
        <v>0</v>
      </c>
      <c r="W194">
        <v>0</v>
      </c>
      <c r="X194">
        <v>0</v>
      </c>
      <c r="Y194">
        <v>0</v>
      </c>
      <c r="Z194">
        <v>-0.10199999999999999</v>
      </c>
      <c r="AA194">
        <v>0</v>
      </c>
      <c r="AB194">
        <v>-0.10199999999999999</v>
      </c>
      <c r="AC194">
        <v>0</v>
      </c>
      <c r="AD194" s="5">
        <v>2.4199999999999998E-3</v>
      </c>
      <c r="AE194">
        <v>0</v>
      </c>
      <c r="AF194" s="5">
        <v>0</v>
      </c>
      <c r="AG194">
        <v>1.68</v>
      </c>
      <c r="AH194">
        <v>0</v>
      </c>
      <c r="AI194">
        <v>0</v>
      </c>
      <c r="AJ194">
        <v>7.0999999999999994E-2</v>
      </c>
      <c r="AK194">
        <v>0</v>
      </c>
      <c r="AL194">
        <v>1.47</v>
      </c>
      <c r="AM194">
        <v>0</v>
      </c>
      <c r="AN194">
        <v>-1.0999999999999999E-2</v>
      </c>
      <c r="AO194">
        <v>0.14699999999999999</v>
      </c>
      <c r="AP194">
        <v>-5.5E-2</v>
      </c>
      <c r="AQ194">
        <v>0.20200000000000001</v>
      </c>
      <c r="AR194">
        <v>0</v>
      </c>
      <c r="AS194">
        <v>0</v>
      </c>
      <c r="AT194">
        <v>0</v>
      </c>
      <c r="AU194">
        <v>0</v>
      </c>
      <c r="AV194">
        <v>-0.10199999999999999</v>
      </c>
      <c r="AW194">
        <v>0</v>
      </c>
      <c r="AX194">
        <v>-0.10199999999999999</v>
      </c>
      <c r="AY194">
        <v>0</v>
      </c>
      <c r="AZ194" s="5">
        <v>2.4199999999999998E-3</v>
      </c>
      <c r="BA194">
        <v>0</v>
      </c>
      <c r="BB194" s="5">
        <v>0</v>
      </c>
      <c r="BC194" t="s">
        <v>95</v>
      </c>
      <c r="BD194" t="s">
        <v>2</v>
      </c>
      <c r="BE194" t="str">
        <f t="shared" ref="BE194:BE257" si="3">BD194&amp;C194&amp;D194&amp;E194&amp;F194</f>
        <v>AnyDMoMH00CZ07rDXGF</v>
      </c>
    </row>
    <row r="195" spans="1:57" x14ac:dyDescent="0.25">
      <c r="A195" s="4">
        <v>43025.429829189816</v>
      </c>
      <c r="B195" t="s">
        <v>89</v>
      </c>
      <c r="C195" t="s">
        <v>90</v>
      </c>
      <c r="D195" t="s">
        <v>114</v>
      </c>
      <c r="E195" t="s">
        <v>104</v>
      </c>
      <c r="F195" t="s">
        <v>93</v>
      </c>
      <c r="G195">
        <v>-1</v>
      </c>
      <c r="H195" t="s">
        <v>94</v>
      </c>
      <c r="I195">
        <v>173.92</v>
      </c>
      <c r="J195">
        <v>1242</v>
      </c>
      <c r="K195">
        <v>2.44</v>
      </c>
      <c r="L195">
        <v>0</v>
      </c>
      <c r="M195">
        <v>0</v>
      </c>
      <c r="N195">
        <v>6.9000000000000006E-2</v>
      </c>
      <c r="O195">
        <v>0</v>
      </c>
      <c r="P195">
        <v>2.0299999999999998</v>
      </c>
      <c r="Q195">
        <v>0</v>
      </c>
      <c r="R195">
        <v>-5.0000000000000001E-3</v>
      </c>
      <c r="S195">
        <v>0.34399999999999997</v>
      </c>
      <c r="T195">
        <v>-2.1999999999999999E-2</v>
      </c>
      <c r="U195">
        <v>0.36599999999999999</v>
      </c>
      <c r="V195">
        <v>0</v>
      </c>
      <c r="W195">
        <v>0</v>
      </c>
      <c r="X195">
        <v>0</v>
      </c>
      <c r="Y195">
        <v>0</v>
      </c>
      <c r="Z195">
        <v>-4.7E-2</v>
      </c>
      <c r="AA195">
        <v>0</v>
      </c>
      <c r="AB195">
        <v>-4.8000000000000001E-2</v>
      </c>
      <c r="AC195">
        <v>0</v>
      </c>
      <c r="AD195" s="5">
        <v>1.8400000000000001E-3</v>
      </c>
      <c r="AE195">
        <v>0</v>
      </c>
      <c r="AF195" s="5">
        <v>6.0000000000000002E-6</v>
      </c>
      <c r="AG195">
        <v>2.44</v>
      </c>
      <c r="AH195">
        <v>0</v>
      </c>
      <c r="AI195">
        <v>0</v>
      </c>
      <c r="AJ195">
        <v>6.9000000000000006E-2</v>
      </c>
      <c r="AK195">
        <v>0</v>
      </c>
      <c r="AL195">
        <v>2.0299999999999998</v>
      </c>
      <c r="AM195">
        <v>0</v>
      </c>
      <c r="AN195">
        <v>-5.0000000000000001E-3</v>
      </c>
      <c r="AO195">
        <v>0.34399999999999997</v>
      </c>
      <c r="AP195">
        <v>-2.1999999999999999E-2</v>
      </c>
      <c r="AQ195">
        <v>0.36599999999999999</v>
      </c>
      <c r="AR195">
        <v>0</v>
      </c>
      <c r="AS195">
        <v>0</v>
      </c>
      <c r="AT195">
        <v>0</v>
      </c>
      <c r="AU195">
        <v>0</v>
      </c>
      <c r="AV195">
        <v>-4.7E-2</v>
      </c>
      <c r="AW195">
        <v>0</v>
      </c>
      <c r="AX195">
        <v>-4.8000000000000001E-2</v>
      </c>
      <c r="AY195">
        <v>0</v>
      </c>
      <c r="AZ195" s="5">
        <v>1.8400000000000001E-3</v>
      </c>
      <c r="BA195">
        <v>0</v>
      </c>
      <c r="BB195" s="5">
        <v>6.0000000000000002E-6</v>
      </c>
      <c r="BC195" t="s">
        <v>95</v>
      </c>
      <c r="BD195" t="s">
        <v>2</v>
      </c>
      <c r="BE195" t="str">
        <f t="shared" si="3"/>
        <v>AnyDMoMH06CZ07rDXGF</v>
      </c>
    </row>
    <row r="196" spans="1:57" x14ac:dyDescent="0.25">
      <c r="A196" s="4">
        <v>43025.429829189816</v>
      </c>
      <c r="B196" t="s">
        <v>89</v>
      </c>
      <c r="C196" t="s">
        <v>90</v>
      </c>
      <c r="D196" t="s">
        <v>117</v>
      </c>
      <c r="E196" t="s">
        <v>104</v>
      </c>
      <c r="F196" t="s">
        <v>93</v>
      </c>
      <c r="G196">
        <v>-1</v>
      </c>
      <c r="H196" t="s">
        <v>94</v>
      </c>
      <c r="I196">
        <v>186.32</v>
      </c>
      <c r="J196">
        <v>1242</v>
      </c>
      <c r="K196">
        <v>2.64</v>
      </c>
      <c r="L196">
        <v>0</v>
      </c>
      <c r="M196">
        <v>0</v>
      </c>
      <c r="N196">
        <v>6.3E-2</v>
      </c>
      <c r="O196">
        <v>0</v>
      </c>
      <c r="P196">
        <v>2.2400000000000002</v>
      </c>
      <c r="Q196">
        <v>0</v>
      </c>
      <c r="R196">
        <v>3.0000000000000001E-3</v>
      </c>
      <c r="S196">
        <v>0.33200000000000002</v>
      </c>
      <c r="T196">
        <v>1.7999999999999999E-2</v>
      </c>
      <c r="U196">
        <v>0.313</v>
      </c>
      <c r="V196">
        <v>0</v>
      </c>
      <c r="W196">
        <v>0</v>
      </c>
      <c r="X196">
        <v>0</v>
      </c>
      <c r="Y196">
        <v>0</v>
      </c>
      <c r="Z196">
        <v>0.02</v>
      </c>
      <c r="AA196">
        <v>0</v>
      </c>
      <c r="AB196">
        <v>0.02</v>
      </c>
      <c r="AC196">
        <v>0</v>
      </c>
      <c r="AD196" s="5">
        <v>3.0699999999999998E-3</v>
      </c>
      <c r="AE196">
        <v>0</v>
      </c>
      <c r="AF196" s="5">
        <v>0</v>
      </c>
      <c r="AG196">
        <v>2.16</v>
      </c>
      <c r="AH196">
        <v>0</v>
      </c>
      <c r="AI196">
        <v>0</v>
      </c>
      <c r="AJ196">
        <v>6.9000000000000006E-2</v>
      </c>
      <c r="AK196">
        <v>0</v>
      </c>
      <c r="AL196">
        <v>1.88</v>
      </c>
      <c r="AM196">
        <v>0</v>
      </c>
      <c r="AN196">
        <v>-8.9999999999999993E-3</v>
      </c>
      <c r="AO196">
        <v>0.219</v>
      </c>
      <c r="AP196">
        <v>-4.2000000000000003E-2</v>
      </c>
      <c r="AQ196">
        <v>0.26100000000000001</v>
      </c>
      <c r="AR196">
        <v>0</v>
      </c>
      <c r="AS196">
        <v>0</v>
      </c>
      <c r="AT196">
        <v>0</v>
      </c>
      <c r="AU196">
        <v>0</v>
      </c>
      <c r="AV196">
        <v>-8.5000000000000006E-2</v>
      </c>
      <c r="AW196">
        <v>0</v>
      </c>
      <c r="AX196">
        <v>-8.5000000000000006E-2</v>
      </c>
      <c r="AY196">
        <v>0</v>
      </c>
      <c r="AZ196" s="5">
        <v>2.2300000000000002E-3</v>
      </c>
      <c r="BA196">
        <v>0</v>
      </c>
      <c r="BB196" s="5">
        <v>0</v>
      </c>
      <c r="BC196" t="s">
        <v>95</v>
      </c>
      <c r="BD196" t="s">
        <v>2</v>
      </c>
      <c r="BE196" t="str">
        <f t="shared" si="3"/>
        <v>AnyDMoMH85CZ07rDXGF</v>
      </c>
    </row>
    <row r="197" spans="1:57" x14ac:dyDescent="0.25">
      <c r="A197" s="4">
        <v>43025.429829189816</v>
      </c>
      <c r="B197" t="s">
        <v>89</v>
      </c>
      <c r="C197" t="s">
        <v>90</v>
      </c>
      <c r="D197" t="s">
        <v>117</v>
      </c>
      <c r="E197" t="s">
        <v>104</v>
      </c>
      <c r="F197" t="s">
        <v>97</v>
      </c>
      <c r="G197">
        <v>-1</v>
      </c>
      <c r="H197" t="s">
        <v>94</v>
      </c>
      <c r="I197">
        <v>186.32</v>
      </c>
      <c r="J197">
        <v>1242</v>
      </c>
      <c r="K197">
        <v>0.70799999999999996</v>
      </c>
      <c r="L197">
        <v>0</v>
      </c>
      <c r="M197">
        <v>0</v>
      </c>
      <c r="N197">
        <v>8.8999999999999996E-2</v>
      </c>
      <c r="O197">
        <v>0.62</v>
      </c>
      <c r="P197">
        <v>0</v>
      </c>
      <c r="Q197">
        <v>0</v>
      </c>
      <c r="R197">
        <v>0</v>
      </c>
      <c r="S197">
        <v>0</v>
      </c>
      <c r="T197">
        <v>0</v>
      </c>
      <c r="U197">
        <v>0</v>
      </c>
      <c r="V197">
        <v>0</v>
      </c>
      <c r="W197">
        <v>0</v>
      </c>
      <c r="X197">
        <v>0</v>
      </c>
      <c r="Y197">
        <v>0</v>
      </c>
      <c r="Z197">
        <v>0</v>
      </c>
      <c r="AA197">
        <v>0</v>
      </c>
      <c r="AB197">
        <v>0</v>
      </c>
      <c r="AC197">
        <v>0</v>
      </c>
      <c r="AD197" s="5">
        <v>2.0999999999999999E-5</v>
      </c>
      <c r="AE197">
        <v>0</v>
      </c>
      <c r="AF197" s="5">
        <v>2.0999999999999999E-5</v>
      </c>
      <c r="AG197">
        <v>-0.997</v>
      </c>
      <c r="AH197">
        <v>0</v>
      </c>
      <c r="AI197">
        <v>0</v>
      </c>
      <c r="AJ197">
        <v>9.1999999999999998E-2</v>
      </c>
      <c r="AK197">
        <v>-1.0900000000000001</v>
      </c>
      <c r="AL197">
        <v>0</v>
      </c>
      <c r="AM197">
        <v>0</v>
      </c>
      <c r="AN197">
        <v>0</v>
      </c>
      <c r="AO197">
        <v>0</v>
      </c>
      <c r="AP197">
        <v>0</v>
      </c>
      <c r="AQ197">
        <v>0</v>
      </c>
      <c r="AR197">
        <v>0</v>
      </c>
      <c r="AS197">
        <v>0</v>
      </c>
      <c r="AT197">
        <v>0</v>
      </c>
      <c r="AU197">
        <v>0</v>
      </c>
      <c r="AV197">
        <v>0</v>
      </c>
      <c r="AW197">
        <v>0</v>
      </c>
      <c r="AX197">
        <v>0</v>
      </c>
      <c r="AY197">
        <v>0</v>
      </c>
      <c r="AZ197" s="5">
        <v>1.5999999999999999E-5</v>
      </c>
      <c r="BA197">
        <v>0</v>
      </c>
      <c r="BB197" s="5">
        <v>1.5999999999999999E-5</v>
      </c>
      <c r="BC197" t="s">
        <v>95</v>
      </c>
      <c r="BD197" t="s">
        <v>2</v>
      </c>
      <c r="BE197" t="str">
        <f t="shared" si="3"/>
        <v>AnyDMoMH85CZ07rNCEH</v>
      </c>
    </row>
    <row r="198" spans="1:57" x14ac:dyDescent="0.25">
      <c r="A198" s="4">
        <v>43025.429829189816</v>
      </c>
      <c r="B198" t="s">
        <v>89</v>
      </c>
      <c r="C198" t="s">
        <v>90</v>
      </c>
      <c r="D198" t="s">
        <v>114</v>
      </c>
      <c r="E198" t="s">
        <v>104</v>
      </c>
      <c r="F198" t="s">
        <v>98</v>
      </c>
      <c r="G198">
        <v>-1</v>
      </c>
      <c r="H198" t="s">
        <v>94</v>
      </c>
      <c r="I198">
        <v>173.92</v>
      </c>
      <c r="J198">
        <v>1242</v>
      </c>
      <c r="K198">
        <v>0.08</v>
      </c>
      <c r="L198">
        <v>0</v>
      </c>
      <c r="M198">
        <v>0</v>
      </c>
      <c r="N198">
        <v>0.10299999999999999</v>
      </c>
      <c r="O198">
        <v>0</v>
      </c>
      <c r="P198">
        <v>0</v>
      </c>
      <c r="Q198">
        <v>0</v>
      </c>
      <c r="R198">
        <v>-5.0000000000000001E-3</v>
      </c>
      <c r="S198">
        <v>-1.7999999999999999E-2</v>
      </c>
      <c r="T198">
        <v>-1.7999999999999999E-2</v>
      </c>
      <c r="U198">
        <v>0</v>
      </c>
      <c r="V198">
        <v>0</v>
      </c>
      <c r="W198">
        <v>0</v>
      </c>
      <c r="X198">
        <v>0</v>
      </c>
      <c r="Y198">
        <v>0</v>
      </c>
      <c r="Z198">
        <v>-4.8000000000000001E-2</v>
      </c>
      <c r="AA198">
        <v>0</v>
      </c>
      <c r="AB198">
        <v>-4.8000000000000001E-2</v>
      </c>
      <c r="AC198">
        <v>0</v>
      </c>
      <c r="AD198">
        <v>1.7E-5</v>
      </c>
      <c r="AE198">
        <v>0</v>
      </c>
      <c r="AF198">
        <v>1.7E-5</v>
      </c>
      <c r="AG198">
        <v>0.08</v>
      </c>
      <c r="AH198">
        <v>0</v>
      </c>
      <c r="AI198">
        <v>0</v>
      </c>
      <c r="AJ198">
        <v>0.10299999999999999</v>
      </c>
      <c r="AK198">
        <v>0</v>
      </c>
      <c r="AL198">
        <v>0</v>
      </c>
      <c r="AM198">
        <v>0</v>
      </c>
      <c r="AN198">
        <v>-5.0000000000000001E-3</v>
      </c>
      <c r="AO198">
        <v>-1.7999999999999999E-2</v>
      </c>
      <c r="AP198">
        <v>-1.7999999999999999E-2</v>
      </c>
      <c r="AQ198">
        <v>0</v>
      </c>
      <c r="AR198">
        <v>0</v>
      </c>
      <c r="AS198">
        <v>0</v>
      </c>
      <c r="AT198">
        <v>0</v>
      </c>
      <c r="AU198">
        <v>0</v>
      </c>
      <c r="AV198">
        <v>-4.8000000000000001E-2</v>
      </c>
      <c r="AW198">
        <v>0</v>
      </c>
      <c r="AX198">
        <v>-4.8000000000000001E-2</v>
      </c>
      <c r="AY198">
        <v>0</v>
      </c>
      <c r="AZ198">
        <v>1.7E-5</v>
      </c>
      <c r="BA198">
        <v>0</v>
      </c>
      <c r="BB198">
        <v>1.7E-5</v>
      </c>
      <c r="BC198" t="s">
        <v>95</v>
      </c>
      <c r="BD198" t="s">
        <v>2</v>
      </c>
      <c r="BE198" t="str">
        <f t="shared" si="3"/>
        <v>AnyDMoMH06CZ07rNCGF</v>
      </c>
    </row>
    <row r="199" spans="1:57" x14ac:dyDescent="0.25">
      <c r="A199" s="4">
        <v>43025.429829189816</v>
      </c>
      <c r="B199" t="s">
        <v>89</v>
      </c>
      <c r="C199" t="s">
        <v>90</v>
      </c>
      <c r="D199" t="s">
        <v>115</v>
      </c>
      <c r="E199" t="s">
        <v>104</v>
      </c>
      <c r="F199" t="s">
        <v>98</v>
      </c>
      <c r="G199">
        <v>-1</v>
      </c>
      <c r="H199" t="s">
        <v>94</v>
      </c>
      <c r="I199">
        <v>173.92</v>
      </c>
      <c r="J199">
        <v>1242</v>
      </c>
      <c r="K199">
        <v>7.5999999999999998E-2</v>
      </c>
      <c r="L199">
        <v>0</v>
      </c>
      <c r="M199">
        <v>0</v>
      </c>
      <c r="N199">
        <v>0.10100000000000001</v>
      </c>
      <c r="O199">
        <v>0</v>
      </c>
      <c r="P199">
        <v>0</v>
      </c>
      <c r="Q199">
        <v>0</v>
      </c>
      <c r="R199">
        <v>-5.0000000000000001E-3</v>
      </c>
      <c r="S199">
        <v>-0.02</v>
      </c>
      <c r="T199">
        <v>-0.02</v>
      </c>
      <c r="U199">
        <v>0</v>
      </c>
      <c r="V199">
        <v>0</v>
      </c>
      <c r="W199">
        <v>0</v>
      </c>
      <c r="X199">
        <v>0</v>
      </c>
      <c r="Y199">
        <v>0</v>
      </c>
      <c r="Z199">
        <v>-5.3999999999999999E-2</v>
      </c>
      <c r="AA199">
        <v>0</v>
      </c>
      <c r="AB199">
        <v>-5.3999999999999999E-2</v>
      </c>
      <c r="AC199">
        <v>0</v>
      </c>
      <c r="AD199">
        <v>1.7E-5</v>
      </c>
      <c r="AE199">
        <v>0</v>
      </c>
      <c r="AF199">
        <v>1.7E-5</v>
      </c>
      <c r="AG199">
        <v>7.5999999999999998E-2</v>
      </c>
      <c r="AH199">
        <v>0</v>
      </c>
      <c r="AI199">
        <v>0</v>
      </c>
      <c r="AJ199">
        <v>0.10100000000000001</v>
      </c>
      <c r="AK199">
        <v>0</v>
      </c>
      <c r="AL199">
        <v>0</v>
      </c>
      <c r="AM199">
        <v>0</v>
      </c>
      <c r="AN199">
        <v>-5.0000000000000001E-3</v>
      </c>
      <c r="AO199">
        <v>-0.02</v>
      </c>
      <c r="AP199">
        <v>-0.02</v>
      </c>
      <c r="AQ199">
        <v>0</v>
      </c>
      <c r="AR199">
        <v>0</v>
      </c>
      <c r="AS199">
        <v>0</v>
      </c>
      <c r="AT199">
        <v>0</v>
      </c>
      <c r="AU199">
        <v>0</v>
      </c>
      <c r="AV199">
        <v>-5.3999999999999999E-2</v>
      </c>
      <c r="AW199">
        <v>0</v>
      </c>
      <c r="AX199">
        <v>-5.3999999999999999E-2</v>
      </c>
      <c r="AY199">
        <v>0</v>
      </c>
      <c r="AZ199">
        <v>1.7E-5</v>
      </c>
      <c r="BA199">
        <v>0</v>
      </c>
      <c r="BB199">
        <v>1.7E-5</v>
      </c>
      <c r="BC199" t="s">
        <v>95</v>
      </c>
      <c r="BD199" t="s">
        <v>2</v>
      </c>
      <c r="BE199" t="str">
        <f t="shared" si="3"/>
        <v>AnyDMoMH15CZ07rNCGF</v>
      </c>
    </row>
    <row r="200" spans="1:57" x14ac:dyDescent="0.25">
      <c r="A200" s="4">
        <v>43025.581013773146</v>
      </c>
      <c r="B200" t="s">
        <v>89</v>
      </c>
      <c r="C200" t="s">
        <v>90</v>
      </c>
      <c r="D200" t="s">
        <v>114</v>
      </c>
      <c r="E200" t="s">
        <v>104</v>
      </c>
      <c r="F200" t="s">
        <v>146</v>
      </c>
      <c r="G200">
        <v>-1</v>
      </c>
      <c r="H200" t="s">
        <v>94</v>
      </c>
      <c r="I200">
        <v>173.92</v>
      </c>
      <c r="J200">
        <v>1242</v>
      </c>
      <c r="K200">
        <v>0.50600000000000001</v>
      </c>
      <c r="L200">
        <v>0</v>
      </c>
      <c r="M200">
        <v>0</v>
      </c>
      <c r="N200">
        <v>9.5000000000000001E-2</v>
      </c>
      <c r="O200">
        <v>-0.09</v>
      </c>
      <c r="P200">
        <v>0.442</v>
      </c>
      <c r="Q200">
        <v>0</v>
      </c>
      <c r="R200">
        <v>-4.0000000000000001E-3</v>
      </c>
      <c r="S200">
        <v>6.2E-2</v>
      </c>
      <c r="T200">
        <v>-1.7999999999999999E-2</v>
      </c>
      <c r="U200">
        <v>0.08</v>
      </c>
      <c r="V200">
        <v>0</v>
      </c>
      <c r="W200">
        <v>0</v>
      </c>
      <c r="X200">
        <v>0</v>
      </c>
      <c r="Y200">
        <v>0</v>
      </c>
      <c r="Z200">
        <v>-4.2000000000000003E-2</v>
      </c>
      <c r="AA200">
        <v>0</v>
      </c>
      <c r="AB200">
        <v>-4.2000000000000003E-2</v>
      </c>
      <c r="AC200">
        <v>0</v>
      </c>
      <c r="AD200" s="5">
        <v>4.17E-4</v>
      </c>
      <c r="AE200">
        <v>0</v>
      </c>
      <c r="AF200" s="5">
        <v>1.5E-5</v>
      </c>
      <c r="AG200">
        <v>0.50600000000000001</v>
      </c>
      <c r="AH200">
        <v>0</v>
      </c>
      <c r="AI200">
        <v>0</v>
      </c>
      <c r="AJ200">
        <v>9.5000000000000001E-2</v>
      </c>
      <c r="AK200">
        <v>-0.09</v>
      </c>
      <c r="AL200">
        <v>0.442</v>
      </c>
      <c r="AM200">
        <v>0</v>
      </c>
      <c r="AN200">
        <v>-4.0000000000000001E-3</v>
      </c>
      <c r="AO200">
        <v>6.2E-2</v>
      </c>
      <c r="AP200">
        <v>-1.7999999999999999E-2</v>
      </c>
      <c r="AQ200">
        <v>0.08</v>
      </c>
      <c r="AR200">
        <v>0</v>
      </c>
      <c r="AS200">
        <v>0</v>
      </c>
      <c r="AT200">
        <v>0</v>
      </c>
      <c r="AU200">
        <v>0</v>
      </c>
      <c r="AV200">
        <v>-4.2000000000000003E-2</v>
      </c>
      <c r="AW200">
        <v>0</v>
      </c>
      <c r="AX200">
        <v>-4.2000000000000003E-2</v>
      </c>
      <c r="AY200">
        <v>0</v>
      </c>
      <c r="AZ200" s="5">
        <v>4.17E-4</v>
      </c>
      <c r="BA200">
        <v>0</v>
      </c>
      <c r="BB200" s="5">
        <v>1.5E-5</v>
      </c>
      <c r="BD200" t="s">
        <v>151</v>
      </c>
      <c r="BE200" t="str">
        <f t="shared" si="3"/>
        <v>SDGDMoMH06CZ07rWtd</v>
      </c>
    </row>
    <row r="201" spans="1:57" x14ac:dyDescent="0.25">
      <c r="A201" s="4">
        <v>43025.429829189816</v>
      </c>
      <c r="B201" t="s">
        <v>89</v>
      </c>
      <c r="C201" t="s">
        <v>90</v>
      </c>
      <c r="D201" t="s">
        <v>91</v>
      </c>
      <c r="E201" t="s">
        <v>104</v>
      </c>
      <c r="F201" t="s">
        <v>96</v>
      </c>
      <c r="G201">
        <v>-1</v>
      </c>
      <c r="H201" t="s">
        <v>94</v>
      </c>
      <c r="I201">
        <v>173.92</v>
      </c>
      <c r="J201">
        <v>1242</v>
      </c>
      <c r="K201">
        <v>0.82899999999999996</v>
      </c>
      <c r="L201">
        <v>0</v>
      </c>
      <c r="M201">
        <v>0</v>
      </c>
      <c r="N201">
        <v>7.0000000000000007E-2</v>
      </c>
      <c r="O201">
        <v>-0.65200000000000002</v>
      </c>
      <c r="P201">
        <v>1.32</v>
      </c>
      <c r="Q201">
        <v>0</v>
      </c>
      <c r="R201">
        <v>0</v>
      </c>
      <c r="S201">
        <v>9.2999999999999999E-2</v>
      </c>
      <c r="T201">
        <v>-8.6999999999999994E-2</v>
      </c>
      <c r="U201">
        <v>0.18</v>
      </c>
      <c r="V201">
        <v>0</v>
      </c>
      <c r="W201">
        <v>0</v>
      </c>
      <c r="X201">
        <v>0</v>
      </c>
      <c r="Y201">
        <v>0</v>
      </c>
      <c r="Z201">
        <v>0</v>
      </c>
      <c r="AA201">
        <v>0</v>
      </c>
      <c r="AB201">
        <v>0</v>
      </c>
      <c r="AC201">
        <v>0</v>
      </c>
      <c r="AD201" s="5">
        <v>2.6099999999999999E-3</v>
      </c>
      <c r="AE201">
        <v>0</v>
      </c>
      <c r="AF201" s="5">
        <v>0</v>
      </c>
      <c r="AG201">
        <v>0.82899999999999996</v>
      </c>
      <c r="AH201">
        <v>0</v>
      </c>
      <c r="AI201">
        <v>0</v>
      </c>
      <c r="AJ201">
        <v>7.0000000000000007E-2</v>
      </c>
      <c r="AK201">
        <v>-0.65200000000000002</v>
      </c>
      <c r="AL201">
        <v>1.32</v>
      </c>
      <c r="AM201">
        <v>0</v>
      </c>
      <c r="AN201">
        <v>0</v>
      </c>
      <c r="AO201">
        <v>9.2999999999999999E-2</v>
      </c>
      <c r="AP201">
        <v>-8.6999999999999994E-2</v>
      </c>
      <c r="AQ201">
        <v>0.18</v>
      </c>
      <c r="AR201">
        <v>0</v>
      </c>
      <c r="AS201">
        <v>0</v>
      </c>
      <c r="AT201">
        <v>0</v>
      </c>
      <c r="AU201">
        <v>0</v>
      </c>
      <c r="AV201">
        <v>0</v>
      </c>
      <c r="AW201">
        <v>0</v>
      </c>
      <c r="AX201">
        <v>0</v>
      </c>
      <c r="AY201">
        <v>0</v>
      </c>
      <c r="AZ201" s="5">
        <v>2.6099999999999999E-3</v>
      </c>
      <c r="BA201">
        <v>0</v>
      </c>
      <c r="BB201" s="5">
        <v>0</v>
      </c>
      <c r="BC201" t="s">
        <v>95</v>
      </c>
      <c r="BD201" t="s">
        <v>2</v>
      </c>
      <c r="BE201" t="str">
        <f t="shared" si="3"/>
        <v>AnyDMoMH00CZ07rDXHP</v>
      </c>
    </row>
    <row r="202" spans="1:57" x14ac:dyDescent="0.25">
      <c r="A202" s="4">
        <v>43025.581013773146</v>
      </c>
      <c r="B202" t="s">
        <v>89</v>
      </c>
      <c r="C202" t="s">
        <v>90</v>
      </c>
      <c r="D202" t="s">
        <v>91</v>
      </c>
      <c r="E202" t="s">
        <v>104</v>
      </c>
      <c r="F202" t="s">
        <v>146</v>
      </c>
      <c r="G202">
        <v>-1</v>
      </c>
      <c r="H202" t="s">
        <v>94</v>
      </c>
      <c r="I202">
        <v>173.92</v>
      </c>
      <c r="J202">
        <v>1242</v>
      </c>
      <c r="K202">
        <v>0.25</v>
      </c>
      <c r="L202">
        <v>0</v>
      </c>
      <c r="M202">
        <v>0</v>
      </c>
      <c r="N202">
        <v>8.3000000000000004E-2</v>
      </c>
      <c r="O202">
        <v>-0.14399999999999999</v>
      </c>
      <c r="P202">
        <v>0.318</v>
      </c>
      <c r="Q202">
        <v>0</v>
      </c>
      <c r="R202">
        <v>-0.01</v>
      </c>
      <c r="S202">
        <v>3.0000000000000001E-3</v>
      </c>
      <c r="T202">
        <v>-4.1000000000000002E-2</v>
      </c>
      <c r="U202">
        <v>4.3999999999999997E-2</v>
      </c>
      <c r="V202">
        <v>0</v>
      </c>
      <c r="W202">
        <v>0</v>
      </c>
      <c r="X202">
        <v>0</v>
      </c>
      <c r="Y202">
        <v>0</v>
      </c>
      <c r="Z202">
        <v>-0.09</v>
      </c>
      <c r="AA202">
        <v>0</v>
      </c>
      <c r="AB202">
        <v>-0.09</v>
      </c>
      <c r="AC202">
        <v>0</v>
      </c>
      <c r="AD202">
        <v>5.4799999999999998E-4</v>
      </c>
      <c r="AE202">
        <v>0</v>
      </c>
      <c r="AF202" s="5">
        <v>1.2999999999999999E-5</v>
      </c>
      <c r="AG202">
        <v>0.25</v>
      </c>
      <c r="AH202">
        <v>0</v>
      </c>
      <c r="AI202">
        <v>0</v>
      </c>
      <c r="AJ202">
        <v>8.3000000000000004E-2</v>
      </c>
      <c r="AK202">
        <v>-0.14399999999999999</v>
      </c>
      <c r="AL202">
        <v>0.318</v>
      </c>
      <c r="AM202">
        <v>0</v>
      </c>
      <c r="AN202">
        <v>-0.01</v>
      </c>
      <c r="AO202">
        <v>3.0000000000000001E-3</v>
      </c>
      <c r="AP202">
        <v>-4.1000000000000002E-2</v>
      </c>
      <c r="AQ202">
        <v>4.3999999999999997E-2</v>
      </c>
      <c r="AR202">
        <v>0</v>
      </c>
      <c r="AS202">
        <v>0</v>
      </c>
      <c r="AT202">
        <v>0</v>
      </c>
      <c r="AU202">
        <v>0</v>
      </c>
      <c r="AV202">
        <v>-0.09</v>
      </c>
      <c r="AW202">
        <v>0</v>
      </c>
      <c r="AX202">
        <v>-0.09</v>
      </c>
      <c r="AY202">
        <v>0</v>
      </c>
      <c r="AZ202">
        <v>5.4799999999999998E-4</v>
      </c>
      <c r="BA202">
        <v>0</v>
      </c>
      <c r="BB202" s="5">
        <v>1.2999999999999999E-5</v>
      </c>
      <c r="BD202" t="s">
        <v>151</v>
      </c>
      <c r="BE202" t="str">
        <f t="shared" si="3"/>
        <v>SDGDMoMH00CZ07rWtd</v>
      </c>
    </row>
    <row r="203" spans="1:57" x14ac:dyDescent="0.25">
      <c r="A203" s="4">
        <v>43025.429829189816</v>
      </c>
      <c r="B203" t="s">
        <v>89</v>
      </c>
      <c r="C203" t="s">
        <v>90</v>
      </c>
      <c r="D203" t="s">
        <v>114</v>
      </c>
      <c r="E203" t="s">
        <v>104</v>
      </c>
      <c r="F203" t="s">
        <v>96</v>
      </c>
      <c r="G203">
        <v>-1</v>
      </c>
      <c r="H203" t="s">
        <v>94</v>
      </c>
      <c r="I203">
        <v>173.92</v>
      </c>
      <c r="J203">
        <v>1242</v>
      </c>
      <c r="K203">
        <v>2.04</v>
      </c>
      <c r="L203">
        <v>0</v>
      </c>
      <c r="M203">
        <v>0</v>
      </c>
      <c r="N203">
        <v>6.8000000000000005E-2</v>
      </c>
      <c r="O203">
        <v>-0.29399999999999998</v>
      </c>
      <c r="P203">
        <v>1.95</v>
      </c>
      <c r="Q203">
        <v>0</v>
      </c>
      <c r="R203">
        <v>0</v>
      </c>
      <c r="S203">
        <v>0.309</v>
      </c>
      <c r="T203">
        <v>-4.1000000000000002E-2</v>
      </c>
      <c r="U203">
        <v>0.35099999999999998</v>
      </c>
      <c r="V203">
        <v>0</v>
      </c>
      <c r="W203">
        <v>0</v>
      </c>
      <c r="X203">
        <v>0</v>
      </c>
      <c r="Y203">
        <v>0</v>
      </c>
      <c r="Z203">
        <v>0</v>
      </c>
      <c r="AA203">
        <v>0</v>
      </c>
      <c r="AB203">
        <v>0</v>
      </c>
      <c r="AC203">
        <v>0</v>
      </c>
      <c r="AD203">
        <v>1.8600000000000001E-3</v>
      </c>
      <c r="AE203">
        <v>0</v>
      </c>
      <c r="AF203" s="5">
        <v>6.0000000000000002E-6</v>
      </c>
      <c r="AG203">
        <v>2.04</v>
      </c>
      <c r="AH203">
        <v>0</v>
      </c>
      <c r="AI203">
        <v>0</v>
      </c>
      <c r="AJ203">
        <v>6.8000000000000005E-2</v>
      </c>
      <c r="AK203">
        <v>-0.29399999999999998</v>
      </c>
      <c r="AL203">
        <v>1.95</v>
      </c>
      <c r="AM203">
        <v>0</v>
      </c>
      <c r="AN203">
        <v>0</v>
      </c>
      <c r="AO203">
        <v>0.309</v>
      </c>
      <c r="AP203">
        <v>-4.1000000000000002E-2</v>
      </c>
      <c r="AQ203">
        <v>0.35099999999999998</v>
      </c>
      <c r="AR203">
        <v>0</v>
      </c>
      <c r="AS203">
        <v>0</v>
      </c>
      <c r="AT203">
        <v>0</v>
      </c>
      <c r="AU203">
        <v>0</v>
      </c>
      <c r="AV203">
        <v>0</v>
      </c>
      <c r="AW203">
        <v>0</v>
      </c>
      <c r="AX203">
        <v>0</v>
      </c>
      <c r="AY203">
        <v>0</v>
      </c>
      <c r="AZ203">
        <v>1.8600000000000001E-3</v>
      </c>
      <c r="BA203">
        <v>0</v>
      </c>
      <c r="BB203" s="5">
        <v>6.0000000000000002E-6</v>
      </c>
      <c r="BC203" t="s">
        <v>95</v>
      </c>
      <c r="BD203" t="s">
        <v>2</v>
      </c>
      <c r="BE203" t="str">
        <f t="shared" si="3"/>
        <v>AnyDMoMH06CZ07rDXHP</v>
      </c>
    </row>
    <row r="204" spans="1:57" x14ac:dyDescent="0.25">
      <c r="A204" s="4">
        <v>43025.429829189816</v>
      </c>
      <c r="B204" t="s">
        <v>89</v>
      </c>
      <c r="C204" t="s">
        <v>90</v>
      </c>
      <c r="D204" t="s">
        <v>117</v>
      </c>
      <c r="E204" t="s">
        <v>104</v>
      </c>
      <c r="F204" t="s">
        <v>96</v>
      </c>
      <c r="G204">
        <v>-1</v>
      </c>
      <c r="H204" t="s">
        <v>94</v>
      </c>
      <c r="I204">
        <v>186.32</v>
      </c>
      <c r="J204">
        <v>1242</v>
      </c>
      <c r="K204">
        <v>2.63</v>
      </c>
      <c r="L204">
        <v>0</v>
      </c>
      <c r="M204">
        <v>0</v>
      </c>
      <c r="N204">
        <v>6.5000000000000002E-2</v>
      </c>
      <c r="O204">
        <v>0.13900000000000001</v>
      </c>
      <c r="P204">
        <v>2.11</v>
      </c>
      <c r="Q204">
        <v>0</v>
      </c>
      <c r="R204">
        <v>0</v>
      </c>
      <c r="S204">
        <v>0.313</v>
      </c>
      <c r="T204">
        <v>1.9E-2</v>
      </c>
      <c r="U204">
        <v>0.29499999999999998</v>
      </c>
      <c r="V204">
        <v>0</v>
      </c>
      <c r="W204">
        <v>0</v>
      </c>
      <c r="X204">
        <v>0</v>
      </c>
      <c r="Y204">
        <v>0</v>
      </c>
      <c r="Z204">
        <v>0</v>
      </c>
      <c r="AA204">
        <v>0</v>
      </c>
      <c r="AB204">
        <v>0</v>
      </c>
      <c r="AC204">
        <v>0</v>
      </c>
      <c r="AD204" s="5">
        <v>3.1099999999999999E-3</v>
      </c>
      <c r="AE204">
        <v>0</v>
      </c>
      <c r="AF204" s="5">
        <v>0</v>
      </c>
      <c r="AG204">
        <v>1.48</v>
      </c>
      <c r="AH204">
        <v>0</v>
      </c>
      <c r="AI204">
        <v>0</v>
      </c>
      <c r="AJ204">
        <v>7.0000000000000007E-2</v>
      </c>
      <c r="AK204">
        <v>-0.51100000000000001</v>
      </c>
      <c r="AL204">
        <v>1.74</v>
      </c>
      <c r="AM204">
        <v>0</v>
      </c>
      <c r="AN204">
        <v>0</v>
      </c>
      <c r="AO204">
        <v>0.17399999999999999</v>
      </c>
      <c r="AP204">
        <v>-6.8000000000000005E-2</v>
      </c>
      <c r="AQ204">
        <v>0.24199999999999999</v>
      </c>
      <c r="AR204">
        <v>0</v>
      </c>
      <c r="AS204">
        <v>0</v>
      </c>
      <c r="AT204">
        <v>0</v>
      </c>
      <c r="AU204">
        <v>0</v>
      </c>
      <c r="AV204">
        <v>0</v>
      </c>
      <c r="AW204">
        <v>0</v>
      </c>
      <c r="AX204">
        <v>0</v>
      </c>
      <c r="AY204">
        <v>0</v>
      </c>
      <c r="AZ204" s="5">
        <v>2.2699999999999999E-3</v>
      </c>
      <c r="BA204">
        <v>0</v>
      </c>
      <c r="BB204" s="5">
        <v>0</v>
      </c>
      <c r="BC204" t="s">
        <v>95</v>
      </c>
      <c r="BD204" t="s">
        <v>2</v>
      </c>
      <c r="BE204" t="str">
        <f t="shared" si="3"/>
        <v>AnyDMoMH85CZ07rDXHP</v>
      </c>
    </row>
    <row r="205" spans="1:57" x14ac:dyDescent="0.25">
      <c r="A205" s="4">
        <v>43025.429829189816</v>
      </c>
      <c r="B205" t="s">
        <v>89</v>
      </c>
      <c r="C205" t="s">
        <v>90</v>
      </c>
      <c r="D205" t="s">
        <v>116</v>
      </c>
      <c r="E205" t="s">
        <v>104</v>
      </c>
      <c r="F205" t="s">
        <v>96</v>
      </c>
      <c r="G205">
        <v>-1</v>
      </c>
      <c r="H205" t="s">
        <v>94</v>
      </c>
      <c r="I205">
        <v>190.96</v>
      </c>
      <c r="J205">
        <v>1196</v>
      </c>
      <c r="K205">
        <v>2.74</v>
      </c>
      <c r="L205">
        <v>0</v>
      </c>
      <c r="M205">
        <v>0</v>
      </c>
      <c r="N205">
        <v>6.9000000000000006E-2</v>
      </c>
      <c r="O205">
        <v>0.11799999999999999</v>
      </c>
      <c r="P205">
        <v>2.23</v>
      </c>
      <c r="Q205">
        <v>0</v>
      </c>
      <c r="R205">
        <v>0</v>
      </c>
      <c r="S205">
        <v>0.32600000000000001</v>
      </c>
      <c r="T205">
        <v>1.6E-2</v>
      </c>
      <c r="U205">
        <v>0.311</v>
      </c>
      <c r="V205">
        <v>0</v>
      </c>
      <c r="W205">
        <v>0</v>
      </c>
      <c r="X205">
        <v>0</v>
      </c>
      <c r="Y205">
        <v>0</v>
      </c>
      <c r="Z205">
        <v>0</v>
      </c>
      <c r="AA205">
        <v>0</v>
      </c>
      <c r="AB205">
        <v>0</v>
      </c>
      <c r="AC205">
        <v>0</v>
      </c>
      <c r="AD205" s="5">
        <v>3.0799999999999998E-3</v>
      </c>
      <c r="AE205">
        <v>0</v>
      </c>
      <c r="AF205" s="5">
        <v>0</v>
      </c>
      <c r="AG205">
        <v>1.77</v>
      </c>
      <c r="AH205">
        <v>0</v>
      </c>
      <c r="AI205">
        <v>0</v>
      </c>
      <c r="AJ205">
        <v>7.6999999999999999E-2</v>
      </c>
      <c r="AK205">
        <v>-0.371</v>
      </c>
      <c r="AL205">
        <v>1.85</v>
      </c>
      <c r="AM205">
        <v>0</v>
      </c>
      <c r="AN205">
        <v>0</v>
      </c>
      <c r="AO205">
        <v>0.20699999999999999</v>
      </c>
      <c r="AP205">
        <v>-0.05</v>
      </c>
      <c r="AQ205">
        <v>0.25800000000000001</v>
      </c>
      <c r="AR205">
        <v>0</v>
      </c>
      <c r="AS205">
        <v>0</v>
      </c>
      <c r="AT205">
        <v>0</v>
      </c>
      <c r="AU205">
        <v>0</v>
      </c>
      <c r="AV205">
        <v>0</v>
      </c>
      <c r="AW205">
        <v>0</v>
      </c>
      <c r="AX205">
        <v>0</v>
      </c>
      <c r="AY205">
        <v>0</v>
      </c>
      <c r="AZ205" s="5">
        <v>2.2399999999999998E-3</v>
      </c>
      <c r="BA205">
        <v>0</v>
      </c>
      <c r="BB205" s="5">
        <v>0</v>
      </c>
      <c r="BC205" t="s">
        <v>95</v>
      </c>
      <c r="BD205" t="s">
        <v>2</v>
      </c>
      <c r="BE205" t="str">
        <f t="shared" si="3"/>
        <v>AnyDMoMH72CZ07rDXHP</v>
      </c>
    </row>
    <row r="206" spans="1:57" x14ac:dyDescent="0.25">
      <c r="A206" s="4">
        <v>43025.429829189816</v>
      </c>
      <c r="B206" t="s">
        <v>89</v>
      </c>
      <c r="C206" t="s">
        <v>90</v>
      </c>
      <c r="D206" t="s">
        <v>116</v>
      </c>
      <c r="E206" t="s">
        <v>104</v>
      </c>
      <c r="F206" t="s">
        <v>97</v>
      </c>
      <c r="G206">
        <v>-1</v>
      </c>
      <c r="H206" t="s">
        <v>94</v>
      </c>
      <c r="I206">
        <v>190.96</v>
      </c>
      <c r="J206">
        <v>1196</v>
      </c>
      <c r="K206">
        <v>0.63100000000000001</v>
      </c>
      <c r="L206">
        <v>0</v>
      </c>
      <c r="M206">
        <v>0</v>
      </c>
      <c r="N206">
        <v>9.5000000000000001E-2</v>
      </c>
      <c r="O206">
        <v>0.53600000000000003</v>
      </c>
      <c r="P206">
        <v>0</v>
      </c>
      <c r="Q206">
        <v>0</v>
      </c>
      <c r="R206">
        <v>0</v>
      </c>
      <c r="S206">
        <v>0</v>
      </c>
      <c r="T206">
        <v>0</v>
      </c>
      <c r="U206">
        <v>0</v>
      </c>
      <c r="V206">
        <v>0</v>
      </c>
      <c r="W206">
        <v>0</v>
      </c>
      <c r="X206">
        <v>0</v>
      </c>
      <c r="Y206">
        <v>0</v>
      </c>
      <c r="Z206">
        <v>0</v>
      </c>
      <c r="AA206">
        <v>0</v>
      </c>
      <c r="AB206">
        <v>0</v>
      </c>
      <c r="AC206">
        <v>0</v>
      </c>
      <c r="AD206">
        <v>2.0999999999999999E-5</v>
      </c>
      <c r="AE206">
        <v>0</v>
      </c>
      <c r="AF206">
        <v>2.0999999999999999E-5</v>
      </c>
      <c r="AG206">
        <v>-0.71799999999999997</v>
      </c>
      <c r="AH206">
        <v>0</v>
      </c>
      <c r="AI206">
        <v>0</v>
      </c>
      <c r="AJ206">
        <v>0.104</v>
      </c>
      <c r="AK206">
        <v>-0.82199999999999995</v>
      </c>
      <c r="AL206">
        <v>0</v>
      </c>
      <c r="AM206">
        <v>0</v>
      </c>
      <c r="AN206">
        <v>0</v>
      </c>
      <c r="AO206">
        <v>0</v>
      </c>
      <c r="AP206">
        <v>0</v>
      </c>
      <c r="AQ206">
        <v>0</v>
      </c>
      <c r="AR206">
        <v>0</v>
      </c>
      <c r="AS206">
        <v>0</v>
      </c>
      <c r="AT206">
        <v>0</v>
      </c>
      <c r="AU206">
        <v>0</v>
      </c>
      <c r="AV206">
        <v>0</v>
      </c>
      <c r="AW206">
        <v>0</v>
      </c>
      <c r="AX206">
        <v>0</v>
      </c>
      <c r="AY206">
        <v>0</v>
      </c>
      <c r="AZ206">
        <v>2.0999999999999999E-5</v>
      </c>
      <c r="BA206">
        <v>0</v>
      </c>
      <c r="BB206">
        <v>1.5999999999999999E-5</v>
      </c>
      <c r="BC206" t="s">
        <v>95</v>
      </c>
      <c r="BD206" t="s">
        <v>2</v>
      </c>
      <c r="BE206" t="str">
        <f t="shared" si="3"/>
        <v>AnyDMoMH72CZ07rNCEH</v>
      </c>
    </row>
    <row r="207" spans="1:57" x14ac:dyDescent="0.25">
      <c r="A207" s="4">
        <v>43025.581013773146</v>
      </c>
      <c r="B207" t="s">
        <v>89</v>
      </c>
      <c r="C207" t="s">
        <v>90</v>
      </c>
      <c r="D207" t="s">
        <v>116</v>
      </c>
      <c r="E207" t="s">
        <v>105</v>
      </c>
      <c r="F207" t="s">
        <v>146</v>
      </c>
      <c r="G207">
        <v>-1</v>
      </c>
      <c r="H207" t="s">
        <v>94</v>
      </c>
      <c r="I207">
        <v>190.96</v>
      </c>
      <c r="J207">
        <v>1196</v>
      </c>
      <c r="K207">
        <v>2.08</v>
      </c>
      <c r="L207">
        <v>0</v>
      </c>
      <c r="M207">
        <v>0</v>
      </c>
      <c r="N207">
        <v>6.3E-2</v>
      </c>
      <c r="O207">
        <v>7.0999999999999994E-2</v>
      </c>
      <c r="P207">
        <v>1.68</v>
      </c>
      <c r="Q207">
        <v>0</v>
      </c>
      <c r="R207">
        <v>6.0000000000000001E-3</v>
      </c>
      <c r="S207">
        <v>0.25</v>
      </c>
      <c r="T207">
        <v>3.2000000000000001E-2</v>
      </c>
      <c r="U207">
        <v>0.218</v>
      </c>
      <c r="V207">
        <v>0</v>
      </c>
      <c r="W207">
        <v>1E-3</v>
      </c>
      <c r="X207">
        <v>0</v>
      </c>
      <c r="Y207">
        <v>0</v>
      </c>
      <c r="Z207">
        <v>4.5999999999999999E-2</v>
      </c>
      <c r="AA207">
        <v>0</v>
      </c>
      <c r="AB207">
        <v>4.5999999999999999E-2</v>
      </c>
      <c r="AC207">
        <v>0</v>
      </c>
      <c r="AD207">
        <v>2.7599999999999999E-3</v>
      </c>
      <c r="AE207">
        <v>0</v>
      </c>
      <c r="AF207" s="5">
        <v>1.2E-5</v>
      </c>
      <c r="AG207">
        <v>1.6</v>
      </c>
      <c r="AH207">
        <v>0</v>
      </c>
      <c r="AI207">
        <v>0</v>
      </c>
      <c r="AJ207">
        <v>7.2999999999999995E-2</v>
      </c>
      <c r="AK207">
        <v>-4.1000000000000002E-2</v>
      </c>
      <c r="AL207">
        <v>1.4</v>
      </c>
      <c r="AM207">
        <v>0</v>
      </c>
      <c r="AN207">
        <v>-4.0000000000000001E-3</v>
      </c>
      <c r="AO207">
        <v>0.16500000000000001</v>
      </c>
      <c r="AP207">
        <v>-1.7000000000000001E-2</v>
      </c>
      <c r="AQ207">
        <v>0.183</v>
      </c>
      <c r="AR207">
        <v>0</v>
      </c>
      <c r="AS207">
        <v>0</v>
      </c>
      <c r="AT207">
        <v>0</v>
      </c>
      <c r="AU207">
        <v>0</v>
      </c>
      <c r="AV207">
        <v>-3.4000000000000002E-2</v>
      </c>
      <c r="AW207">
        <v>0</v>
      </c>
      <c r="AX207">
        <v>-3.4000000000000002E-2</v>
      </c>
      <c r="AY207">
        <v>0</v>
      </c>
      <c r="AZ207">
        <v>1.8799999999999999E-3</v>
      </c>
      <c r="BA207">
        <v>0</v>
      </c>
      <c r="BB207">
        <v>6.9999999999999999E-6</v>
      </c>
      <c r="BD207" t="s">
        <v>149</v>
      </c>
      <c r="BE207" t="str">
        <f t="shared" si="3"/>
        <v>SCGDMoMH72CZ08rWtd</v>
      </c>
    </row>
    <row r="208" spans="1:57" x14ac:dyDescent="0.25">
      <c r="A208" s="4">
        <v>43025.429829189816</v>
      </c>
      <c r="B208" t="s">
        <v>89</v>
      </c>
      <c r="C208" t="s">
        <v>90</v>
      </c>
      <c r="D208" t="s">
        <v>115</v>
      </c>
      <c r="E208" t="s">
        <v>105</v>
      </c>
      <c r="F208" t="s">
        <v>97</v>
      </c>
      <c r="G208">
        <v>-1</v>
      </c>
      <c r="H208" t="s">
        <v>94</v>
      </c>
      <c r="I208">
        <v>173.92</v>
      </c>
      <c r="J208">
        <v>1242</v>
      </c>
      <c r="K208">
        <v>-0.44</v>
      </c>
      <c r="L208">
        <v>0</v>
      </c>
      <c r="M208">
        <v>0</v>
      </c>
      <c r="N208">
        <v>9.7000000000000003E-2</v>
      </c>
      <c r="O208">
        <v>-0.53600000000000003</v>
      </c>
      <c r="P208">
        <v>0</v>
      </c>
      <c r="Q208">
        <v>0</v>
      </c>
      <c r="R208">
        <v>0</v>
      </c>
      <c r="S208">
        <v>0</v>
      </c>
      <c r="T208">
        <v>0</v>
      </c>
      <c r="U208">
        <v>0</v>
      </c>
      <c r="V208">
        <v>0</v>
      </c>
      <c r="W208">
        <v>0</v>
      </c>
      <c r="X208">
        <v>0</v>
      </c>
      <c r="Y208">
        <v>0</v>
      </c>
      <c r="Z208">
        <v>0</v>
      </c>
      <c r="AA208">
        <v>0</v>
      </c>
      <c r="AB208">
        <v>0</v>
      </c>
      <c r="AC208">
        <v>0</v>
      </c>
      <c r="AD208" s="5">
        <v>2.3E-5</v>
      </c>
      <c r="AE208">
        <v>0</v>
      </c>
      <c r="AF208" s="5">
        <v>2.3E-5</v>
      </c>
      <c r="AG208">
        <v>-0.44</v>
      </c>
      <c r="AH208">
        <v>0</v>
      </c>
      <c r="AI208">
        <v>0</v>
      </c>
      <c r="AJ208">
        <v>9.7000000000000003E-2</v>
      </c>
      <c r="AK208">
        <v>-0.53600000000000003</v>
      </c>
      <c r="AL208">
        <v>0</v>
      </c>
      <c r="AM208">
        <v>0</v>
      </c>
      <c r="AN208">
        <v>0</v>
      </c>
      <c r="AO208">
        <v>0</v>
      </c>
      <c r="AP208">
        <v>0</v>
      </c>
      <c r="AQ208">
        <v>0</v>
      </c>
      <c r="AR208">
        <v>0</v>
      </c>
      <c r="AS208">
        <v>0</v>
      </c>
      <c r="AT208">
        <v>0</v>
      </c>
      <c r="AU208">
        <v>0</v>
      </c>
      <c r="AV208">
        <v>0</v>
      </c>
      <c r="AW208">
        <v>0</v>
      </c>
      <c r="AX208">
        <v>0</v>
      </c>
      <c r="AY208">
        <v>0</v>
      </c>
      <c r="AZ208" s="5">
        <v>2.3E-5</v>
      </c>
      <c r="BA208">
        <v>0</v>
      </c>
      <c r="BB208" s="5">
        <v>2.3E-5</v>
      </c>
      <c r="BC208" t="s">
        <v>95</v>
      </c>
      <c r="BD208" t="s">
        <v>2</v>
      </c>
      <c r="BE208" t="str">
        <f t="shared" si="3"/>
        <v>AnyDMoMH15CZ08rNCEH</v>
      </c>
    </row>
    <row r="209" spans="1:57" x14ac:dyDescent="0.25">
      <c r="A209" s="4">
        <v>43025.429829189816</v>
      </c>
      <c r="B209" t="s">
        <v>89</v>
      </c>
      <c r="C209" t="s">
        <v>90</v>
      </c>
      <c r="D209" t="s">
        <v>117</v>
      </c>
      <c r="E209" t="s">
        <v>105</v>
      </c>
      <c r="F209" t="s">
        <v>98</v>
      </c>
      <c r="G209">
        <v>-1</v>
      </c>
      <c r="H209" t="s">
        <v>94</v>
      </c>
      <c r="I209">
        <v>186.32</v>
      </c>
      <c r="J209">
        <v>1242</v>
      </c>
      <c r="K209">
        <v>0.11899999999999999</v>
      </c>
      <c r="L209">
        <v>0</v>
      </c>
      <c r="M209">
        <v>0</v>
      </c>
      <c r="N209">
        <v>8.1000000000000003E-2</v>
      </c>
      <c r="O209">
        <v>0</v>
      </c>
      <c r="P209">
        <v>0</v>
      </c>
      <c r="Q209">
        <v>0</v>
      </c>
      <c r="R209">
        <v>8.9999999999999993E-3</v>
      </c>
      <c r="S209">
        <v>0.03</v>
      </c>
      <c r="T209">
        <v>0.03</v>
      </c>
      <c r="U209">
        <v>0</v>
      </c>
      <c r="V209">
        <v>0</v>
      </c>
      <c r="W209">
        <v>0</v>
      </c>
      <c r="X209">
        <v>0</v>
      </c>
      <c r="Y209">
        <v>0</v>
      </c>
      <c r="Z209">
        <v>5.7000000000000002E-2</v>
      </c>
      <c r="AA209">
        <v>0</v>
      </c>
      <c r="AB209">
        <v>5.7000000000000002E-2</v>
      </c>
      <c r="AC209">
        <v>0</v>
      </c>
      <c r="AD209" s="5">
        <v>2.6999999999999999E-5</v>
      </c>
      <c r="AE209">
        <v>0</v>
      </c>
      <c r="AF209" s="5">
        <v>2.6999999999999999E-5</v>
      </c>
      <c r="AG209">
        <v>0.06</v>
      </c>
      <c r="AH209">
        <v>0</v>
      </c>
      <c r="AI209">
        <v>0</v>
      </c>
      <c r="AJ209">
        <v>8.6999999999999994E-2</v>
      </c>
      <c r="AK209">
        <v>0</v>
      </c>
      <c r="AL209">
        <v>0</v>
      </c>
      <c r="AM209">
        <v>0</v>
      </c>
      <c r="AN209">
        <v>-5.0000000000000001E-3</v>
      </c>
      <c r="AO209">
        <v>-2.1000000000000001E-2</v>
      </c>
      <c r="AP209">
        <v>-2.1000000000000001E-2</v>
      </c>
      <c r="AQ209">
        <v>0</v>
      </c>
      <c r="AR209">
        <v>0</v>
      </c>
      <c r="AS209">
        <v>0</v>
      </c>
      <c r="AT209">
        <v>0</v>
      </c>
      <c r="AU209">
        <v>0</v>
      </c>
      <c r="AV209">
        <v>-5.8999999999999997E-2</v>
      </c>
      <c r="AW209">
        <v>0</v>
      </c>
      <c r="AX209">
        <v>-5.8999999999999997E-2</v>
      </c>
      <c r="AY209">
        <v>0</v>
      </c>
      <c r="AZ209" s="5">
        <v>2.0999999999999999E-5</v>
      </c>
      <c r="BA209">
        <v>0</v>
      </c>
      <c r="BB209" s="5">
        <v>2.0999999999999999E-5</v>
      </c>
      <c r="BC209" t="s">
        <v>95</v>
      </c>
      <c r="BD209" t="s">
        <v>2</v>
      </c>
      <c r="BE209" t="str">
        <f t="shared" si="3"/>
        <v>AnyDMoMH85CZ08rNCGF</v>
      </c>
    </row>
    <row r="210" spans="1:57" x14ac:dyDescent="0.25">
      <c r="A210" s="4">
        <v>43025.581013773146</v>
      </c>
      <c r="B210" t="s">
        <v>89</v>
      </c>
      <c r="C210" t="s">
        <v>90</v>
      </c>
      <c r="D210" t="s">
        <v>91</v>
      </c>
      <c r="E210" t="s">
        <v>105</v>
      </c>
      <c r="F210" t="s">
        <v>146</v>
      </c>
      <c r="G210">
        <v>-1</v>
      </c>
      <c r="H210" t="s">
        <v>94</v>
      </c>
      <c r="I210">
        <v>173.92</v>
      </c>
      <c r="J210">
        <v>1242</v>
      </c>
      <c r="K210">
        <v>1.77</v>
      </c>
      <c r="L210">
        <v>0</v>
      </c>
      <c r="M210">
        <v>0</v>
      </c>
      <c r="N210">
        <v>0.06</v>
      </c>
      <c r="O210">
        <v>-6.7000000000000004E-2</v>
      </c>
      <c r="P210">
        <v>1.61</v>
      </c>
      <c r="Q210">
        <v>0</v>
      </c>
      <c r="R210">
        <v>-6.0000000000000001E-3</v>
      </c>
      <c r="S210">
        <v>0.17100000000000001</v>
      </c>
      <c r="T210">
        <v>-3.5999999999999997E-2</v>
      </c>
      <c r="U210">
        <v>0.20599999999999999</v>
      </c>
      <c r="V210">
        <v>0</v>
      </c>
      <c r="W210">
        <v>0</v>
      </c>
      <c r="X210">
        <v>0</v>
      </c>
      <c r="Y210">
        <v>0</v>
      </c>
      <c r="Z210">
        <v>-6.0999999999999999E-2</v>
      </c>
      <c r="AA210">
        <v>0</v>
      </c>
      <c r="AB210">
        <v>-6.0999999999999999E-2</v>
      </c>
      <c r="AC210">
        <v>0</v>
      </c>
      <c r="AD210">
        <v>2.1700000000000001E-3</v>
      </c>
      <c r="AE210">
        <v>0</v>
      </c>
      <c r="AF210" s="5">
        <v>7.9999999999999996E-6</v>
      </c>
      <c r="AG210">
        <v>1.77</v>
      </c>
      <c r="AH210">
        <v>0</v>
      </c>
      <c r="AI210">
        <v>0</v>
      </c>
      <c r="AJ210">
        <v>0.06</v>
      </c>
      <c r="AK210">
        <v>-6.7000000000000004E-2</v>
      </c>
      <c r="AL210">
        <v>1.61</v>
      </c>
      <c r="AM210">
        <v>0</v>
      </c>
      <c r="AN210">
        <v>-6.0000000000000001E-3</v>
      </c>
      <c r="AO210">
        <v>0.17100000000000001</v>
      </c>
      <c r="AP210">
        <v>-3.5999999999999997E-2</v>
      </c>
      <c r="AQ210">
        <v>0.20599999999999999</v>
      </c>
      <c r="AR210">
        <v>0</v>
      </c>
      <c r="AS210">
        <v>0</v>
      </c>
      <c r="AT210">
        <v>0</v>
      </c>
      <c r="AU210">
        <v>0</v>
      </c>
      <c r="AV210">
        <v>-6.0999999999999999E-2</v>
      </c>
      <c r="AW210">
        <v>0</v>
      </c>
      <c r="AX210">
        <v>-6.0999999999999999E-2</v>
      </c>
      <c r="AY210">
        <v>0</v>
      </c>
      <c r="AZ210">
        <v>2.1700000000000001E-3</v>
      </c>
      <c r="BA210">
        <v>0</v>
      </c>
      <c r="BB210">
        <v>7.9999999999999996E-6</v>
      </c>
      <c r="BD210" t="s">
        <v>150</v>
      </c>
      <c r="BE210" t="str">
        <f t="shared" si="3"/>
        <v>SCEDMoMH00CZ08rWtd</v>
      </c>
    </row>
    <row r="211" spans="1:57" x14ac:dyDescent="0.25">
      <c r="A211" s="4">
        <v>43025.581013773146</v>
      </c>
      <c r="B211" t="s">
        <v>89</v>
      </c>
      <c r="C211" t="s">
        <v>90</v>
      </c>
      <c r="D211" t="s">
        <v>91</v>
      </c>
      <c r="E211" t="s">
        <v>105</v>
      </c>
      <c r="F211" t="s">
        <v>146</v>
      </c>
      <c r="G211">
        <v>-1</v>
      </c>
      <c r="H211" t="s">
        <v>94</v>
      </c>
      <c r="I211">
        <v>173.92</v>
      </c>
      <c r="J211">
        <v>1242</v>
      </c>
      <c r="K211">
        <v>1.45</v>
      </c>
      <c r="L211">
        <v>0</v>
      </c>
      <c r="M211">
        <v>0</v>
      </c>
      <c r="N211">
        <v>6.4000000000000001E-2</v>
      </c>
      <c r="O211">
        <v>-7.3999999999999996E-2</v>
      </c>
      <c r="P211">
        <v>1.33</v>
      </c>
      <c r="Q211">
        <v>0</v>
      </c>
      <c r="R211">
        <v>-6.0000000000000001E-3</v>
      </c>
      <c r="S211">
        <v>0.13700000000000001</v>
      </c>
      <c r="T211">
        <v>-3.4000000000000002E-2</v>
      </c>
      <c r="U211">
        <v>0.17100000000000001</v>
      </c>
      <c r="V211">
        <v>0</v>
      </c>
      <c r="W211">
        <v>0</v>
      </c>
      <c r="X211">
        <v>0</v>
      </c>
      <c r="Y211">
        <v>0</v>
      </c>
      <c r="Z211">
        <v>-6.0999999999999999E-2</v>
      </c>
      <c r="AA211">
        <v>0</v>
      </c>
      <c r="AB211">
        <v>-6.0999999999999999E-2</v>
      </c>
      <c r="AC211">
        <v>0</v>
      </c>
      <c r="AD211">
        <v>1.8E-3</v>
      </c>
      <c r="AE211">
        <v>0</v>
      </c>
      <c r="AF211" s="5">
        <v>1.0000000000000001E-5</v>
      </c>
      <c r="AG211">
        <v>1.45</v>
      </c>
      <c r="AH211">
        <v>0</v>
      </c>
      <c r="AI211">
        <v>0</v>
      </c>
      <c r="AJ211">
        <v>6.4000000000000001E-2</v>
      </c>
      <c r="AK211">
        <v>-7.3999999999999996E-2</v>
      </c>
      <c r="AL211">
        <v>1.33</v>
      </c>
      <c r="AM211">
        <v>0</v>
      </c>
      <c r="AN211">
        <v>-6.0000000000000001E-3</v>
      </c>
      <c r="AO211">
        <v>0.13700000000000001</v>
      </c>
      <c r="AP211">
        <v>-3.4000000000000002E-2</v>
      </c>
      <c r="AQ211">
        <v>0.17100000000000001</v>
      </c>
      <c r="AR211">
        <v>0</v>
      </c>
      <c r="AS211">
        <v>0</v>
      </c>
      <c r="AT211">
        <v>0</v>
      </c>
      <c r="AU211">
        <v>0</v>
      </c>
      <c r="AV211">
        <v>-6.0999999999999999E-2</v>
      </c>
      <c r="AW211">
        <v>0</v>
      </c>
      <c r="AX211">
        <v>-6.0999999999999999E-2</v>
      </c>
      <c r="AY211">
        <v>0</v>
      </c>
      <c r="AZ211">
        <v>1.8E-3</v>
      </c>
      <c r="BA211">
        <v>0</v>
      </c>
      <c r="BB211">
        <v>1.0000000000000001E-5</v>
      </c>
      <c r="BD211" t="s">
        <v>149</v>
      </c>
      <c r="BE211" t="str">
        <f t="shared" si="3"/>
        <v>SCGDMoMH00CZ08rWtd</v>
      </c>
    </row>
    <row r="212" spans="1:57" x14ac:dyDescent="0.25">
      <c r="A212" s="4">
        <v>43025.581013773146</v>
      </c>
      <c r="B212" t="s">
        <v>89</v>
      </c>
      <c r="C212" t="s">
        <v>90</v>
      </c>
      <c r="D212" t="s">
        <v>91</v>
      </c>
      <c r="E212" t="s">
        <v>105</v>
      </c>
      <c r="F212" t="s">
        <v>146</v>
      </c>
      <c r="G212">
        <v>-1</v>
      </c>
      <c r="H212" t="s">
        <v>94</v>
      </c>
      <c r="I212">
        <v>173.92</v>
      </c>
      <c r="J212">
        <v>1242</v>
      </c>
      <c r="K212">
        <v>1.33</v>
      </c>
      <c r="L212">
        <v>0</v>
      </c>
      <c r="M212">
        <v>0</v>
      </c>
      <c r="N212">
        <v>6.6000000000000003E-2</v>
      </c>
      <c r="O212">
        <v>-7.6999999999999999E-2</v>
      </c>
      <c r="P212">
        <v>1.22</v>
      </c>
      <c r="Q212">
        <v>0</v>
      </c>
      <c r="R212">
        <v>-6.0000000000000001E-3</v>
      </c>
      <c r="S212">
        <v>0.123</v>
      </c>
      <c r="T212">
        <v>-3.3000000000000002E-2</v>
      </c>
      <c r="U212">
        <v>0.156</v>
      </c>
      <c r="V212">
        <v>0</v>
      </c>
      <c r="W212">
        <v>0</v>
      </c>
      <c r="X212">
        <v>0</v>
      </c>
      <c r="Y212">
        <v>0</v>
      </c>
      <c r="Z212">
        <v>-6.0999999999999999E-2</v>
      </c>
      <c r="AA212">
        <v>0</v>
      </c>
      <c r="AB212">
        <v>-6.0999999999999999E-2</v>
      </c>
      <c r="AC212">
        <v>0</v>
      </c>
      <c r="AD212" s="5">
        <v>1.64E-3</v>
      </c>
      <c r="AE212">
        <v>0</v>
      </c>
      <c r="AF212" s="5">
        <v>1.1E-5</v>
      </c>
      <c r="AG212">
        <v>1.33</v>
      </c>
      <c r="AH212">
        <v>0</v>
      </c>
      <c r="AI212">
        <v>0</v>
      </c>
      <c r="AJ212">
        <v>6.6000000000000003E-2</v>
      </c>
      <c r="AK212">
        <v>-7.6999999999999999E-2</v>
      </c>
      <c r="AL212">
        <v>1.22</v>
      </c>
      <c r="AM212">
        <v>0</v>
      </c>
      <c r="AN212">
        <v>-6.0000000000000001E-3</v>
      </c>
      <c r="AO212">
        <v>0.123</v>
      </c>
      <c r="AP212">
        <v>-3.3000000000000002E-2</v>
      </c>
      <c r="AQ212">
        <v>0.156</v>
      </c>
      <c r="AR212">
        <v>0</v>
      </c>
      <c r="AS212">
        <v>0</v>
      </c>
      <c r="AT212">
        <v>0</v>
      </c>
      <c r="AU212">
        <v>0</v>
      </c>
      <c r="AV212">
        <v>-6.0999999999999999E-2</v>
      </c>
      <c r="AW212">
        <v>0</v>
      </c>
      <c r="AX212">
        <v>-6.0999999999999999E-2</v>
      </c>
      <c r="AY212">
        <v>0</v>
      </c>
      <c r="AZ212" s="5">
        <v>1.64E-3</v>
      </c>
      <c r="BA212">
        <v>0</v>
      </c>
      <c r="BB212" s="5">
        <v>1.1E-5</v>
      </c>
      <c r="BD212" t="s">
        <v>151</v>
      </c>
      <c r="BE212" t="str">
        <f t="shared" si="3"/>
        <v>SDGDMoMH00CZ08rWtd</v>
      </c>
    </row>
    <row r="213" spans="1:57" x14ac:dyDescent="0.25">
      <c r="A213" s="4">
        <v>43025.581013773146</v>
      </c>
      <c r="B213" t="s">
        <v>89</v>
      </c>
      <c r="C213" t="s">
        <v>90</v>
      </c>
      <c r="D213" t="s">
        <v>114</v>
      </c>
      <c r="E213" t="s">
        <v>105</v>
      </c>
      <c r="F213" t="s">
        <v>146</v>
      </c>
      <c r="G213">
        <v>-1</v>
      </c>
      <c r="H213" t="s">
        <v>94</v>
      </c>
      <c r="I213">
        <v>173.92</v>
      </c>
      <c r="J213">
        <v>1242</v>
      </c>
      <c r="K213">
        <v>2.11</v>
      </c>
      <c r="L213">
        <v>0</v>
      </c>
      <c r="M213">
        <v>0</v>
      </c>
      <c r="N213">
        <v>5.8999999999999997E-2</v>
      </c>
      <c r="O213">
        <v>-4.1000000000000002E-2</v>
      </c>
      <c r="P213">
        <v>1.81</v>
      </c>
      <c r="Q213">
        <v>0</v>
      </c>
      <c r="R213">
        <v>-4.0000000000000001E-3</v>
      </c>
      <c r="S213">
        <v>0.29199999999999998</v>
      </c>
      <c r="T213">
        <v>-2.1000000000000001E-2</v>
      </c>
      <c r="U213">
        <v>0.314</v>
      </c>
      <c r="V213">
        <v>0</v>
      </c>
      <c r="W213">
        <v>0</v>
      </c>
      <c r="X213">
        <v>0</v>
      </c>
      <c r="Y213">
        <v>0</v>
      </c>
      <c r="Z213">
        <v>-3.7999999999999999E-2</v>
      </c>
      <c r="AA213">
        <v>0</v>
      </c>
      <c r="AB213">
        <v>-3.7999999999999999E-2</v>
      </c>
      <c r="AC213">
        <v>0</v>
      </c>
      <c r="AD213" s="5">
        <v>1.82E-3</v>
      </c>
      <c r="AE213">
        <v>0</v>
      </c>
      <c r="AF213" s="5">
        <v>3.9999999999999998E-6</v>
      </c>
      <c r="AG213">
        <v>2.11</v>
      </c>
      <c r="AH213">
        <v>0</v>
      </c>
      <c r="AI213">
        <v>0</v>
      </c>
      <c r="AJ213">
        <v>5.8999999999999997E-2</v>
      </c>
      <c r="AK213">
        <v>-4.1000000000000002E-2</v>
      </c>
      <c r="AL213">
        <v>1.81</v>
      </c>
      <c r="AM213">
        <v>0</v>
      </c>
      <c r="AN213">
        <v>-4.0000000000000001E-3</v>
      </c>
      <c r="AO213">
        <v>0.29199999999999998</v>
      </c>
      <c r="AP213">
        <v>-2.1000000000000001E-2</v>
      </c>
      <c r="AQ213">
        <v>0.314</v>
      </c>
      <c r="AR213">
        <v>0</v>
      </c>
      <c r="AS213">
        <v>0</v>
      </c>
      <c r="AT213">
        <v>0</v>
      </c>
      <c r="AU213">
        <v>0</v>
      </c>
      <c r="AV213">
        <v>-3.7999999999999999E-2</v>
      </c>
      <c r="AW213">
        <v>0</v>
      </c>
      <c r="AX213">
        <v>-3.7999999999999999E-2</v>
      </c>
      <c r="AY213">
        <v>0</v>
      </c>
      <c r="AZ213" s="5">
        <v>1.82E-3</v>
      </c>
      <c r="BA213">
        <v>0</v>
      </c>
      <c r="BB213" s="5">
        <v>3.9999999999999998E-6</v>
      </c>
      <c r="BD213" t="s">
        <v>150</v>
      </c>
      <c r="BE213" t="str">
        <f t="shared" si="3"/>
        <v>SCEDMoMH06CZ08rWtd</v>
      </c>
    </row>
    <row r="214" spans="1:57" x14ac:dyDescent="0.25">
      <c r="A214" s="4">
        <v>43025.581013773146</v>
      </c>
      <c r="B214" t="s">
        <v>89</v>
      </c>
      <c r="C214" t="s">
        <v>90</v>
      </c>
      <c r="D214" t="s">
        <v>114</v>
      </c>
      <c r="E214" t="s">
        <v>105</v>
      </c>
      <c r="F214" t="s">
        <v>146</v>
      </c>
      <c r="G214">
        <v>-1</v>
      </c>
      <c r="H214" t="s">
        <v>94</v>
      </c>
      <c r="I214">
        <v>173.92</v>
      </c>
      <c r="J214">
        <v>1242</v>
      </c>
      <c r="K214">
        <v>1.75</v>
      </c>
      <c r="L214">
        <v>0</v>
      </c>
      <c r="M214">
        <v>0</v>
      </c>
      <c r="N214">
        <v>6.5000000000000002E-2</v>
      </c>
      <c r="O214">
        <v>-4.7E-2</v>
      </c>
      <c r="P214">
        <v>1.49</v>
      </c>
      <c r="Q214">
        <v>0</v>
      </c>
      <c r="R214">
        <v>-4.0000000000000001E-3</v>
      </c>
      <c r="S214">
        <v>0.23899999999999999</v>
      </c>
      <c r="T214">
        <v>-0.02</v>
      </c>
      <c r="U214">
        <v>0.25900000000000001</v>
      </c>
      <c r="V214">
        <v>0</v>
      </c>
      <c r="W214">
        <v>0</v>
      </c>
      <c r="X214">
        <v>0</v>
      </c>
      <c r="Y214">
        <v>0</v>
      </c>
      <c r="Z214">
        <v>-3.7999999999999999E-2</v>
      </c>
      <c r="AA214">
        <v>0</v>
      </c>
      <c r="AB214">
        <v>-3.7999999999999999E-2</v>
      </c>
      <c r="AC214">
        <v>0</v>
      </c>
      <c r="AD214">
        <v>1.5100000000000001E-3</v>
      </c>
      <c r="AE214">
        <v>0</v>
      </c>
      <c r="AF214">
        <v>6.9999999999999999E-6</v>
      </c>
      <c r="AG214">
        <v>1.75</v>
      </c>
      <c r="AH214">
        <v>0</v>
      </c>
      <c r="AI214">
        <v>0</v>
      </c>
      <c r="AJ214">
        <v>6.5000000000000002E-2</v>
      </c>
      <c r="AK214">
        <v>-4.7E-2</v>
      </c>
      <c r="AL214">
        <v>1.49</v>
      </c>
      <c r="AM214">
        <v>0</v>
      </c>
      <c r="AN214">
        <v>-4.0000000000000001E-3</v>
      </c>
      <c r="AO214">
        <v>0.23899999999999999</v>
      </c>
      <c r="AP214">
        <v>-0.02</v>
      </c>
      <c r="AQ214">
        <v>0.25900000000000001</v>
      </c>
      <c r="AR214">
        <v>0</v>
      </c>
      <c r="AS214">
        <v>0</v>
      </c>
      <c r="AT214">
        <v>0</v>
      </c>
      <c r="AU214">
        <v>0</v>
      </c>
      <c r="AV214">
        <v>-3.7999999999999999E-2</v>
      </c>
      <c r="AW214">
        <v>0</v>
      </c>
      <c r="AX214">
        <v>-3.7999999999999999E-2</v>
      </c>
      <c r="AY214">
        <v>0</v>
      </c>
      <c r="AZ214">
        <v>1.5100000000000001E-3</v>
      </c>
      <c r="BA214">
        <v>0</v>
      </c>
      <c r="BB214">
        <v>6.9999999999999999E-6</v>
      </c>
      <c r="BD214" t="s">
        <v>149</v>
      </c>
      <c r="BE214" t="str">
        <f t="shared" si="3"/>
        <v>SCGDMoMH06CZ08rWtd</v>
      </c>
    </row>
    <row r="215" spans="1:57" x14ac:dyDescent="0.25">
      <c r="A215" s="4">
        <v>43025.581013773146</v>
      </c>
      <c r="B215" t="s">
        <v>89</v>
      </c>
      <c r="C215" t="s">
        <v>90</v>
      </c>
      <c r="D215" t="s">
        <v>114</v>
      </c>
      <c r="E215" t="s">
        <v>105</v>
      </c>
      <c r="F215" t="s">
        <v>146</v>
      </c>
      <c r="G215">
        <v>-1</v>
      </c>
      <c r="H215" t="s">
        <v>94</v>
      </c>
      <c r="I215">
        <v>173.92</v>
      </c>
      <c r="J215">
        <v>1242</v>
      </c>
      <c r="K215">
        <v>1.6</v>
      </c>
      <c r="L215">
        <v>0</v>
      </c>
      <c r="M215">
        <v>0</v>
      </c>
      <c r="N215">
        <v>6.8000000000000005E-2</v>
      </c>
      <c r="O215">
        <v>-4.9000000000000002E-2</v>
      </c>
      <c r="P215">
        <v>1.37</v>
      </c>
      <c r="Q215">
        <v>0</v>
      </c>
      <c r="R215">
        <v>-4.0000000000000001E-3</v>
      </c>
      <c r="S215">
        <v>0.217</v>
      </c>
      <c r="T215">
        <v>-0.02</v>
      </c>
      <c r="U215">
        <v>0.23699999999999999</v>
      </c>
      <c r="V215">
        <v>0</v>
      </c>
      <c r="W215">
        <v>0</v>
      </c>
      <c r="X215">
        <v>0</v>
      </c>
      <c r="Y215">
        <v>0</v>
      </c>
      <c r="Z215">
        <v>-3.7999999999999999E-2</v>
      </c>
      <c r="AA215">
        <v>0</v>
      </c>
      <c r="AB215">
        <v>-3.7999999999999999E-2</v>
      </c>
      <c r="AC215">
        <v>0</v>
      </c>
      <c r="AD215">
        <v>1.3799999999999999E-3</v>
      </c>
      <c r="AE215">
        <v>0</v>
      </c>
      <c r="AF215">
        <v>7.9999999999999996E-6</v>
      </c>
      <c r="AG215">
        <v>1.6</v>
      </c>
      <c r="AH215">
        <v>0</v>
      </c>
      <c r="AI215">
        <v>0</v>
      </c>
      <c r="AJ215">
        <v>6.8000000000000005E-2</v>
      </c>
      <c r="AK215">
        <v>-4.9000000000000002E-2</v>
      </c>
      <c r="AL215">
        <v>1.37</v>
      </c>
      <c r="AM215">
        <v>0</v>
      </c>
      <c r="AN215">
        <v>-4.0000000000000001E-3</v>
      </c>
      <c r="AO215">
        <v>0.217</v>
      </c>
      <c r="AP215">
        <v>-0.02</v>
      </c>
      <c r="AQ215">
        <v>0.23699999999999999</v>
      </c>
      <c r="AR215">
        <v>0</v>
      </c>
      <c r="AS215">
        <v>0</v>
      </c>
      <c r="AT215">
        <v>0</v>
      </c>
      <c r="AU215">
        <v>0</v>
      </c>
      <c r="AV215">
        <v>-3.7999999999999999E-2</v>
      </c>
      <c r="AW215">
        <v>0</v>
      </c>
      <c r="AX215">
        <v>-3.7999999999999999E-2</v>
      </c>
      <c r="AY215">
        <v>0</v>
      </c>
      <c r="AZ215">
        <v>1.3799999999999999E-3</v>
      </c>
      <c r="BA215">
        <v>0</v>
      </c>
      <c r="BB215">
        <v>7.9999999999999996E-6</v>
      </c>
      <c r="BD215" t="s">
        <v>151</v>
      </c>
      <c r="BE215" t="str">
        <f t="shared" si="3"/>
        <v>SDGDMoMH06CZ08rWtd</v>
      </c>
    </row>
    <row r="216" spans="1:57" x14ac:dyDescent="0.25">
      <c r="A216" s="4">
        <v>43025.581013773146</v>
      </c>
      <c r="B216" t="s">
        <v>89</v>
      </c>
      <c r="C216" t="s">
        <v>90</v>
      </c>
      <c r="D216" t="s">
        <v>115</v>
      </c>
      <c r="E216" t="s">
        <v>105</v>
      </c>
      <c r="F216" t="s">
        <v>146</v>
      </c>
      <c r="G216">
        <v>-1</v>
      </c>
      <c r="H216" t="s">
        <v>94</v>
      </c>
      <c r="I216">
        <v>173.92</v>
      </c>
      <c r="J216">
        <v>1242</v>
      </c>
      <c r="K216">
        <v>1.9</v>
      </c>
      <c r="L216">
        <v>0</v>
      </c>
      <c r="M216">
        <v>0</v>
      </c>
      <c r="N216">
        <v>5.8999999999999997E-2</v>
      </c>
      <c r="O216">
        <v>-3.9E-2</v>
      </c>
      <c r="P216">
        <v>1.63</v>
      </c>
      <c r="Q216">
        <v>0</v>
      </c>
      <c r="R216">
        <v>-4.0000000000000001E-3</v>
      </c>
      <c r="S216">
        <v>0.247</v>
      </c>
      <c r="T216">
        <v>-1.9E-2</v>
      </c>
      <c r="U216">
        <v>0.26600000000000001</v>
      </c>
      <c r="V216">
        <v>0</v>
      </c>
      <c r="W216">
        <v>0</v>
      </c>
      <c r="X216">
        <v>0</v>
      </c>
      <c r="Y216">
        <v>0</v>
      </c>
      <c r="Z216">
        <v>-3.6999999999999998E-2</v>
      </c>
      <c r="AA216">
        <v>0</v>
      </c>
      <c r="AB216">
        <v>-3.6999999999999998E-2</v>
      </c>
      <c r="AC216">
        <v>0</v>
      </c>
      <c r="AD216" s="5">
        <v>1.6999999999999999E-3</v>
      </c>
      <c r="AE216">
        <v>0</v>
      </c>
      <c r="AF216" s="5">
        <v>7.9999999999999996E-6</v>
      </c>
      <c r="AG216">
        <v>1.9</v>
      </c>
      <c r="AH216">
        <v>0</v>
      </c>
      <c r="AI216">
        <v>0</v>
      </c>
      <c r="AJ216">
        <v>5.8999999999999997E-2</v>
      </c>
      <c r="AK216">
        <v>-3.9E-2</v>
      </c>
      <c r="AL216">
        <v>1.63</v>
      </c>
      <c r="AM216">
        <v>0</v>
      </c>
      <c r="AN216">
        <v>-4.0000000000000001E-3</v>
      </c>
      <c r="AO216">
        <v>0.247</v>
      </c>
      <c r="AP216">
        <v>-1.9E-2</v>
      </c>
      <c r="AQ216">
        <v>0.26600000000000001</v>
      </c>
      <c r="AR216">
        <v>0</v>
      </c>
      <c r="AS216">
        <v>0</v>
      </c>
      <c r="AT216">
        <v>0</v>
      </c>
      <c r="AU216">
        <v>0</v>
      </c>
      <c r="AV216">
        <v>-3.6999999999999998E-2</v>
      </c>
      <c r="AW216">
        <v>0</v>
      </c>
      <c r="AX216">
        <v>-3.6999999999999998E-2</v>
      </c>
      <c r="AY216">
        <v>0</v>
      </c>
      <c r="AZ216" s="5">
        <v>1.6999999999999999E-3</v>
      </c>
      <c r="BA216">
        <v>0</v>
      </c>
      <c r="BB216" s="5">
        <v>7.9999999999999996E-6</v>
      </c>
      <c r="BD216" t="s">
        <v>150</v>
      </c>
      <c r="BE216" t="str">
        <f t="shared" si="3"/>
        <v>SCEDMoMH15CZ08rWtd</v>
      </c>
    </row>
    <row r="217" spans="1:57" x14ac:dyDescent="0.25">
      <c r="A217" s="4">
        <v>43025.581013773146</v>
      </c>
      <c r="B217" t="s">
        <v>89</v>
      </c>
      <c r="C217" t="s">
        <v>90</v>
      </c>
      <c r="D217" t="s">
        <v>115</v>
      </c>
      <c r="E217" t="s">
        <v>105</v>
      </c>
      <c r="F217" t="s">
        <v>146</v>
      </c>
      <c r="G217">
        <v>-1</v>
      </c>
      <c r="H217" t="s">
        <v>94</v>
      </c>
      <c r="I217">
        <v>173.92</v>
      </c>
      <c r="J217">
        <v>1242</v>
      </c>
      <c r="K217">
        <v>1.57</v>
      </c>
      <c r="L217">
        <v>0</v>
      </c>
      <c r="M217">
        <v>0</v>
      </c>
      <c r="N217">
        <v>6.5000000000000002E-2</v>
      </c>
      <c r="O217">
        <v>-4.3999999999999997E-2</v>
      </c>
      <c r="P217">
        <v>1.35</v>
      </c>
      <c r="Q217">
        <v>0</v>
      </c>
      <c r="R217">
        <v>-4.0000000000000001E-3</v>
      </c>
      <c r="S217">
        <v>0.20200000000000001</v>
      </c>
      <c r="T217">
        <v>-1.7999999999999999E-2</v>
      </c>
      <c r="U217">
        <v>0.22</v>
      </c>
      <c r="V217">
        <v>0</v>
      </c>
      <c r="W217">
        <v>0</v>
      </c>
      <c r="X217">
        <v>0</v>
      </c>
      <c r="Y217">
        <v>0</v>
      </c>
      <c r="Z217">
        <v>-3.6999999999999998E-2</v>
      </c>
      <c r="AA217">
        <v>0</v>
      </c>
      <c r="AB217">
        <v>-3.6999999999999998E-2</v>
      </c>
      <c r="AC217">
        <v>0</v>
      </c>
      <c r="AD217" s="5">
        <v>1.41E-3</v>
      </c>
      <c r="AE217">
        <v>0</v>
      </c>
      <c r="AF217" s="5">
        <v>1.0000000000000001E-5</v>
      </c>
      <c r="AG217">
        <v>1.57</v>
      </c>
      <c r="AH217">
        <v>0</v>
      </c>
      <c r="AI217">
        <v>0</v>
      </c>
      <c r="AJ217">
        <v>6.5000000000000002E-2</v>
      </c>
      <c r="AK217">
        <v>-4.3999999999999997E-2</v>
      </c>
      <c r="AL217">
        <v>1.35</v>
      </c>
      <c r="AM217">
        <v>0</v>
      </c>
      <c r="AN217">
        <v>-4.0000000000000001E-3</v>
      </c>
      <c r="AO217">
        <v>0.20200000000000001</v>
      </c>
      <c r="AP217">
        <v>-1.7999999999999999E-2</v>
      </c>
      <c r="AQ217">
        <v>0.22</v>
      </c>
      <c r="AR217">
        <v>0</v>
      </c>
      <c r="AS217">
        <v>0</v>
      </c>
      <c r="AT217">
        <v>0</v>
      </c>
      <c r="AU217">
        <v>0</v>
      </c>
      <c r="AV217">
        <v>-3.6999999999999998E-2</v>
      </c>
      <c r="AW217">
        <v>0</v>
      </c>
      <c r="AX217">
        <v>-3.6999999999999998E-2</v>
      </c>
      <c r="AY217">
        <v>0</v>
      </c>
      <c r="AZ217" s="5">
        <v>1.41E-3</v>
      </c>
      <c r="BA217">
        <v>0</v>
      </c>
      <c r="BB217" s="5">
        <v>1.0000000000000001E-5</v>
      </c>
      <c r="BD217" t="s">
        <v>149</v>
      </c>
      <c r="BE217" t="str">
        <f t="shared" si="3"/>
        <v>SCGDMoMH15CZ08rWtd</v>
      </c>
    </row>
    <row r="218" spans="1:57" x14ac:dyDescent="0.25">
      <c r="A218" s="4">
        <v>43025.581013773146</v>
      </c>
      <c r="B218" t="s">
        <v>89</v>
      </c>
      <c r="C218" t="s">
        <v>90</v>
      </c>
      <c r="D218" t="s">
        <v>115</v>
      </c>
      <c r="E218" t="s">
        <v>105</v>
      </c>
      <c r="F218" t="s">
        <v>146</v>
      </c>
      <c r="G218">
        <v>-1</v>
      </c>
      <c r="H218" t="s">
        <v>94</v>
      </c>
      <c r="I218">
        <v>173.92</v>
      </c>
      <c r="J218">
        <v>1242</v>
      </c>
      <c r="K218">
        <v>1.44</v>
      </c>
      <c r="L218">
        <v>0</v>
      </c>
      <c r="M218">
        <v>0</v>
      </c>
      <c r="N218">
        <v>6.8000000000000005E-2</v>
      </c>
      <c r="O218">
        <v>-4.5999999999999999E-2</v>
      </c>
      <c r="P218">
        <v>1.24</v>
      </c>
      <c r="Q218">
        <v>0</v>
      </c>
      <c r="R218">
        <v>-4.0000000000000001E-3</v>
      </c>
      <c r="S218">
        <v>0.184</v>
      </c>
      <c r="T218">
        <v>-1.7999999999999999E-2</v>
      </c>
      <c r="U218">
        <v>0.20100000000000001</v>
      </c>
      <c r="V218">
        <v>0</v>
      </c>
      <c r="W218">
        <v>0</v>
      </c>
      <c r="X218">
        <v>0</v>
      </c>
      <c r="Y218">
        <v>0</v>
      </c>
      <c r="Z218">
        <v>-3.6999999999999998E-2</v>
      </c>
      <c r="AA218">
        <v>0</v>
      </c>
      <c r="AB218">
        <v>-3.6999999999999998E-2</v>
      </c>
      <c r="AC218">
        <v>0</v>
      </c>
      <c r="AD218">
        <v>1.2899999999999999E-3</v>
      </c>
      <c r="AE218">
        <v>0</v>
      </c>
      <c r="AF218">
        <v>1.1E-5</v>
      </c>
      <c r="AG218">
        <v>1.44</v>
      </c>
      <c r="AH218">
        <v>0</v>
      </c>
      <c r="AI218">
        <v>0</v>
      </c>
      <c r="AJ218">
        <v>6.8000000000000005E-2</v>
      </c>
      <c r="AK218">
        <v>-4.5999999999999999E-2</v>
      </c>
      <c r="AL218">
        <v>1.24</v>
      </c>
      <c r="AM218">
        <v>0</v>
      </c>
      <c r="AN218">
        <v>-4.0000000000000001E-3</v>
      </c>
      <c r="AO218">
        <v>0.184</v>
      </c>
      <c r="AP218">
        <v>-1.7999999999999999E-2</v>
      </c>
      <c r="AQ218">
        <v>0.20100000000000001</v>
      </c>
      <c r="AR218">
        <v>0</v>
      </c>
      <c r="AS218">
        <v>0</v>
      </c>
      <c r="AT218">
        <v>0</v>
      </c>
      <c r="AU218">
        <v>0</v>
      </c>
      <c r="AV218">
        <v>-3.6999999999999998E-2</v>
      </c>
      <c r="AW218">
        <v>0</v>
      </c>
      <c r="AX218">
        <v>-3.6999999999999998E-2</v>
      </c>
      <c r="AY218">
        <v>0</v>
      </c>
      <c r="AZ218">
        <v>1.2899999999999999E-3</v>
      </c>
      <c r="BA218">
        <v>0</v>
      </c>
      <c r="BB218">
        <v>1.1E-5</v>
      </c>
      <c r="BD218" t="s">
        <v>151</v>
      </c>
      <c r="BE218" t="str">
        <f t="shared" si="3"/>
        <v>SDGDMoMH15CZ08rWtd</v>
      </c>
    </row>
    <row r="219" spans="1:57" x14ac:dyDescent="0.25">
      <c r="A219" s="4">
        <v>43025.581013773146</v>
      </c>
      <c r="B219" t="s">
        <v>89</v>
      </c>
      <c r="C219" t="s">
        <v>90</v>
      </c>
      <c r="D219" t="s">
        <v>116</v>
      </c>
      <c r="E219" t="s">
        <v>105</v>
      </c>
      <c r="F219" t="s">
        <v>146</v>
      </c>
      <c r="G219">
        <v>-1</v>
      </c>
      <c r="H219" t="s">
        <v>94</v>
      </c>
      <c r="I219">
        <v>190.96</v>
      </c>
      <c r="J219">
        <v>1196</v>
      </c>
      <c r="K219">
        <v>2.46</v>
      </c>
      <c r="L219">
        <v>0</v>
      </c>
      <c r="M219">
        <v>0</v>
      </c>
      <c r="N219">
        <v>5.8000000000000003E-2</v>
      </c>
      <c r="O219">
        <v>0.06</v>
      </c>
      <c r="P219">
        <v>2.0299999999999998</v>
      </c>
      <c r="Q219">
        <v>0</v>
      </c>
      <c r="R219">
        <v>6.0000000000000001E-3</v>
      </c>
      <c r="S219">
        <v>0.29799999999999999</v>
      </c>
      <c r="T219">
        <v>3.4000000000000002E-2</v>
      </c>
      <c r="U219">
        <v>0.26400000000000001</v>
      </c>
      <c r="V219">
        <v>0</v>
      </c>
      <c r="W219">
        <v>1E-3</v>
      </c>
      <c r="X219">
        <v>0</v>
      </c>
      <c r="Y219">
        <v>0</v>
      </c>
      <c r="Z219">
        <v>4.5999999999999999E-2</v>
      </c>
      <c r="AA219">
        <v>0</v>
      </c>
      <c r="AB219">
        <v>4.5999999999999999E-2</v>
      </c>
      <c r="AC219">
        <v>0</v>
      </c>
      <c r="AD219">
        <v>3.3300000000000001E-3</v>
      </c>
      <c r="AE219">
        <v>0</v>
      </c>
      <c r="AF219">
        <v>9.0000000000000002E-6</v>
      </c>
      <c r="AG219">
        <v>1.93</v>
      </c>
      <c r="AH219">
        <v>0</v>
      </c>
      <c r="AI219">
        <v>0</v>
      </c>
      <c r="AJ219">
        <v>6.8000000000000005E-2</v>
      </c>
      <c r="AK219">
        <v>-3.5999999999999997E-2</v>
      </c>
      <c r="AL219">
        <v>1.7</v>
      </c>
      <c r="AM219">
        <v>0</v>
      </c>
      <c r="AN219">
        <v>-4.0000000000000001E-3</v>
      </c>
      <c r="AO219">
        <v>0.20300000000000001</v>
      </c>
      <c r="AP219">
        <v>-1.7999999999999999E-2</v>
      </c>
      <c r="AQ219">
        <v>0.221</v>
      </c>
      <c r="AR219">
        <v>0</v>
      </c>
      <c r="AS219">
        <v>0</v>
      </c>
      <c r="AT219">
        <v>0</v>
      </c>
      <c r="AU219">
        <v>0</v>
      </c>
      <c r="AV219">
        <v>-3.4000000000000002E-2</v>
      </c>
      <c r="AW219">
        <v>0</v>
      </c>
      <c r="AX219">
        <v>-3.4000000000000002E-2</v>
      </c>
      <c r="AY219">
        <v>0</v>
      </c>
      <c r="AZ219">
        <v>2.2699999999999999E-3</v>
      </c>
      <c r="BA219">
        <v>0</v>
      </c>
      <c r="BB219">
        <v>3.9999999999999998E-6</v>
      </c>
      <c r="BD219" t="s">
        <v>150</v>
      </c>
      <c r="BE219" t="str">
        <f t="shared" si="3"/>
        <v>SCEDMoMH72CZ08rWtd</v>
      </c>
    </row>
    <row r="220" spans="1:57" x14ac:dyDescent="0.25">
      <c r="A220" s="4">
        <v>43025.581013773146</v>
      </c>
      <c r="B220" t="s">
        <v>89</v>
      </c>
      <c r="C220" t="s">
        <v>90</v>
      </c>
      <c r="D220" t="s">
        <v>116</v>
      </c>
      <c r="E220" t="s">
        <v>105</v>
      </c>
      <c r="F220" t="s">
        <v>146</v>
      </c>
      <c r="G220">
        <v>-1</v>
      </c>
      <c r="H220" t="s">
        <v>94</v>
      </c>
      <c r="I220">
        <v>190.96</v>
      </c>
      <c r="J220">
        <v>1196</v>
      </c>
      <c r="K220">
        <v>1.92</v>
      </c>
      <c r="L220">
        <v>0</v>
      </c>
      <c r="M220">
        <v>0</v>
      </c>
      <c r="N220">
        <v>6.5000000000000002E-2</v>
      </c>
      <c r="O220">
        <v>7.5999999999999998E-2</v>
      </c>
      <c r="P220">
        <v>1.54</v>
      </c>
      <c r="Q220">
        <v>0</v>
      </c>
      <c r="R220">
        <v>6.0000000000000001E-3</v>
      </c>
      <c r="S220">
        <v>0.23100000000000001</v>
      </c>
      <c r="T220">
        <v>3.1E-2</v>
      </c>
      <c r="U220">
        <v>0.2</v>
      </c>
      <c r="V220">
        <v>0</v>
      </c>
      <c r="W220">
        <v>1E-3</v>
      </c>
      <c r="X220">
        <v>0</v>
      </c>
      <c r="Y220">
        <v>0</v>
      </c>
      <c r="Z220">
        <v>4.5999999999999999E-2</v>
      </c>
      <c r="AA220">
        <v>0</v>
      </c>
      <c r="AB220">
        <v>4.5999999999999999E-2</v>
      </c>
      <c r="AC220">
        <v>0</v>
      </c>
      <c r="AD220" s="5">
        <v>2.5300000000000001E-3</v>
      </c>
      <c r="AE220">
        <v>0</v>
      </c>
      <c r="AF220" s="5">
        <v>1.4E-5</v>
      </c>
      <c r="AG220">
        <v>1.47</v>
      </c>
      <c r="AH220">
        <v>0</v>
      </c>
      <c r="AI220">
        <v>0</v>
      </c>
      <c r="AJ220">
        <v>7.4999999999999997E-2</v>
      </c>
      <c r="AK220">
        <v>-4.2000000000000003E-2</v>
      </c>
      <c r="AL220">
        <v>1.29</v>
      </c>
      <c r="AM220">
        <v>0</v>
      </c>
      <c r="AN220">
        <v>-4.0000000000000001E-3</v>
      </c>
      <c r="AO220">
        <v>0.15</v>
      </c>
      <c r="AP220">
        <v>-1.7000000000000001E-2</v>
      </c>
      <c r="AQ220">
        <v>0.16700000000000001</v>
      </c>
      <c r="AR220">
        <v>0</v>
      </c>
      <c r="AS220">
        <v>0</v>
      </c>
      <c r="AT220">
        <v>0</v>
      </c>
      <c r="AU220">
        <v>0</v>
      </c>
      <c r="AV220">
        <v>-3.4000000000000002E-2</v>
      </c>
      <c r="AW220">
        <v>0</v>
      </c>
      <c r="AX220">
        <v>-3.4000000000000002E-2</v>
      </c>
      <c r="AY220">
        <v>0</v>
      </c>
      <c r="AZ220" s="5">
        <v>1.72E-3</v>
      </c>
      <c r="BA220">
        <v>0</v>
      </c>
      <c r="BB220" s="5">
        <v>7.9999999999999996E-6</v>
      </c>
      <c r="BD220" t="s">
        <v>151</v>
      </c>
      <c r="BE220" t="str">
        <f t="shared" si="3"/>
        <v>SDGDMoMH72CZ08rWtd</v>
      </c>
    </row>
    <row r="221" spans="1:57" x14ac:dyDescent="0.25">
      <c r="A221" s="4">
        <v>43025.581013773146</v>
      </c>
      <c r="B221" t="s">
        <v>89</v>
      </c>
      <c r="C221" t="s">
        <v>90</v>
      </c>
      <c r="D221" t="s">
        <v>117</v>
      </c>
      <c r="E221" t="s">
        <v>105</v>
      </c>
      <c r="F221" t="s">
        <v>146</v>
      </c>
      <c r="G221">
        <v>-1</v>
      </c>
      <c r="H221" t="s">
        <v>94</v>
      </c>
      <c r="I221">
        <v>186.32</v>
      </c>
      <c r="J221">
        <v>1242</v>
      </c>
      <c r="K221">
        <v>2.69</v>
      </c>
      <c r="L221">
        <v>0</v>
      </c>
      <c r="M221">
        <v>0</v>
      </c>
      <c r="N221">
        <v>5.0999999999999997E-2</v>
      </c>
      <c r="O221">
        <v>7.0000000000000007E-2</v>
      </c>
      <c r="P221">
        <v>2.23</v>
      </c>
      <c r="Q221">
        <v>0</v>
      </c>
      <c r="R221">
        <v>7.0000000000000001E-3</v>
      </c>
      <c r="S221">
        <v>0.33200000000000002</v>
      </c>
      <c r="T221">
        <v>3.9E-2</v>
      </c>
      <c r="U221">
        <v>0.29299999999999998</v>
      </c>
      <c r="V221">
        <v>0</v>
      </c>
      <c r="W221">
        <v>2E-3</v>
      </c>
      <c r="X221">
        <v>0</v>
      </c>
      <c r="Y221">
        <v>0</v>
      </c>
      <c r="Z221">
        <v>0.05</v>
      </c>
      <c r="AA221">
        <v>0</v>
      </c>
      <c r="AB221">
        <v>0.05</v>
      </c>
      <c r="AC221">
        <v>0</v>
      </c>
      <c r="AD221" s="5">
        <v>3.2100000000000002E-3</v>
      </c>
      <c r="AE221">
        <v>0</v>
      </c>
      <c r="AF221" s="5">
        <v>6.0000000000000002E-6</v>
      </c>
      <c r="AG221">
        <v>1.98</v>
      </c>
      <c r="AH221">
        <v>0</v>
      </c>
      <c r="AI221">
        <v>0</v>
      </c>
      <c r="AJ221">
        <v>5.8000000000000003E-2</v>
      </c>
      <c r="AK221">
        <v>-5.3999999999999999E-2</v>
      </c>
      <c r="AL221">
        <v>1.78</v>
      </c>
      <c r="AM221">
        <v>0</v>
      </c>
      <c r="AN221">
        <v>-5.0000000000000001E-3</v>
      </c>
      <c r="AO221">
        <v>0.20499999999999999</v>
      </c>
      <c r="AP221">
        <v>-2.8000000000000001E-2</v>
      </c>
      <c r="AQ221">
        <v>0.23400000000000001</v>
      </c>
      <c r="AR221">
        <v>0</v>
      </c>
      <c r="AS221">
        <v>0</v>
      </c>
      <c r="AT221">
        <v>0</v>
      </c>
      <c r="AU221">
        <v>0</v>
      </c>
      <c r="AV221">
        <v>-5.1999999999999998E-2</v>
      </c>
      <c r="AW221">
        <v>0</v>
      </c>
      <c r="AX221">
        <v>-5.1999999999999998E-2</v>
      </c>
      <c r="AY221">
        <v>0</v>
      </c>
      <c r="AZ221" s="5">
        <v>2.14E-3</v>
      </c>
      <c r="BA221">
        <v>0</v>
      </c>
      <c r="BB221" s="5">
        <v>3.9999999999999998E-6</v>
      </c>
      <c r="BD221" t="s">
        <v>150</v>
      </c>
      <c r="BE221" t="str">
        <f t="shared" si="3"/>
        <v>SCEDMoMH85CZ08rWtd</v>
      </c>
    </row>
    <row r="222" spans="1:57" x14ac:dyDescent="0.25">
      <c r="A222" s="4">
        <v>43025.581013773146</v>
      </c>
      <c r="B222" t="s">
        <v>89</v>
      </c>
      <c r="C222" t="s">
        <v>90</v>
      </c>
      <c r="D222" t="s">
        <v>117</v>
      </c>
      <c r="E222" t="s">
        <v>105</v>
      </c>
      <c r="F222" t="s">
        <v>146</v>
      </c>
      <c r="G222">
        <v>-1</v>
      </c>
      <c r="H222" t="s">
        <v>94</v>
      </c>
      <c r="I222">
        <v>186.32</v>
      </c>
      <c r="J222">
        <v>1242</v>
      </c>
      <c r="K222">
        <v>2.27</v>
      </c>
      <c r="L222">
        <v>0</v>
      </c>
      <c r="M222">
        <v>0</v>
      </c>
      <c r="N222">
        <v>5.6000000000000001E-2</v>
      </c>
      <c r="O222">
        <v>8.3000000000000004E-2</v>
      </c>
      <c r="P222">
        <v>1.84</v>
      </c>
      <c r="Q222">
        <v>0</v>
      </c>
      <c r="R222">
        <v>7.0000000000000001E-3</v>
      </c>
      <c r="S222">
        <v>0.27900000000000003</v>
      </c>
      <c r="T222">
        <v>3.6999999999999998E-2</v>
      </c>
      <c r="U222">
        <v>0.24199999999999999</v>
      </c>
      <c r="V222">
        <v>0</v>
      </c>
      <c r="W222">
        <v>1E-3</v>
      </c>
      <c r="X222">
        <v>0</v>
      </c>
      <c r="Y222">
        <v>0</v>
      </c>
      <c r="Z222">
        <v>0.05</v>
      </c>
      <c r="AA222">
        <v>0</v>
      </c>
      <c r="AB222">
        <v>0.05</v>
      </c>
      <c r="AC222">
        <v>0</v>
      </c>
      <c r="AD222">
        <v>2.66E-3</v>
      </c>
      <c r="AE222">
        <v>0</v>
      </c>
      <c r="AF222" s="5">
        <v>9.0000000000000002E-6</v>
      </c>
      <c r="AG222">
        <v>1.64</v>
      </c>
      <c r="AH222">
        <v>0</v>
      </c>
      <c r="AI222">
        <v>0</v>
      </c>
      <c r="AJ222">
        <v>6.3E-2</v>
      </c>
      <c r="AK222">
        <v>-0.06</v>
      </c>
      <c r="AL222">
        <v>1.47</v>
      </c>
      <c r="AM222">
        <v>0</v>
      </c>
      <c r="AN222">
        <v>-5.0000000000000001E-3</v>
      </c>
      <c r="AO222">
        <v>0.16600000000000001</v>
      </c>
      <c r="AP222">
        <v>-2.5999999999999999E-2</v>
      </c>
      <c r="AQ222">
        <v>0.193</v>
      </c>
      <c r="AR222">
        <v>0</v>
      </c>
      <c r="AS222">
        <v>0</v>
      </c>
      <c r="AT222">
        <v>0</v>
      </c>
      <c r="AU222">
        <v>0</v>
      </c>
      <c r="AV222">
        <v>-5.1999999999999998E-2</v>
      </c>
      <c r="AW222">
        <v>0</v>
      </c>
      <c r="AX222">
        <v>-5.1999999999999998E-2</v>
      </c>
      <c r="AY222">
        <v>0</v>
      </c>
      <c r="AZ222">
        <v>1.7700000000000001E-3</v>
      </c>
      <c r="BA222">
        <v>0</v>
      </c>
      <c r="BB222">
        <v>6.9999999999999999E-6</v>
      </c>
      <c r="BD222" t="s">
        <v>149</v>
      </c>
      <c r="BE222" t="str">
        <f t="shared" si="3"/>
        <v>SCGDMoMH85CZ08rWtd</v>
      </c>
    </row>
    <row r="223" spans="1:57" x14ac:dyDescent="0.25">
      <c r="A223" s="4">
        <v>43025.581013773146</v>
      </c>
      <c r="B223" t="s">
        <v>89</v>
      </c>
      <c r="C223" t="s">
        <v>90</v>
      </c>
      <c r="D223" t="s">
        <v>117</v>
      </c>
      <c r="E223" t="s">
        <v>105</v>
      </c>
      <c r="F223" t="s">
        <v>146</v>
      </c>
      <c r="G223">
        <v>-1</v>
      </c>
      <c r="H223" t="s">
        <v>94</v>
      </c>
      <c r="I223">
        <v>186.32</v>
      </c>
      <c r="J223">
        <v>1242</v>
      </c>
      <c r="K223">
        <v>2.1</v>
      </c>
      <c r="L223">
        <v>0</v>
      </c>
      <c r="M223">
        <v>0</v>
      </c>
      <c r="N223">
        <v>5.8999999999999997E-2</v>
      </c>
      <c r="O223">
        <v>8.8999999999999996E-2</v>
      </c>
      <c r="P223">
        <v>1.68</v>
      </c>
      <c r="Q223">
        <v>0</v>
      </c>
      <c r="R223">
        <v>7.0000000000000001E-3</v>
      </c>
      <c r="S223">
        <v>0.25800000000000001</v>
      </c>
      <c r="T223">
        <v>3.5999999999999997E-2</v>
      </c>
      <c r="U223">
        <v>0.221</v>
      </c>
      <c r="V223">
        <v>0</v>
      </c>
      <c r="W223">
        <v>1E-3</v>
      </c>
      <c r="X223">
        <v>0</v>
      </c>
      <c r="Y223">
        <v>0</v>
      </c>
      <c r="Z223">
        <v>0.05</v>
      </c>
      <c r="AA223">
        <v>0</v>
      </c>
      <c r="AB223">
        <v>0.05</v>
      </c>
      <c r="AC223">
        <v>0</v>
      </c>
      <c r="AD223">
        <v>2.4299999999999999E-3</v>
      </c>
      <c r="AE223">
        <v>0</v>
      </c>
      <c r="AF223" s="5">
        <v>1.1E-5</v>
      </c>
      <c r="AG223">
        <v>1.49</v>
      </c>
      <c r="AH223">
        <v>0</v>
      </c>
      <c r="AI223">
        <v>0</v>
      </c>
      <c r="AJ223">
        <v>6.5000000000000002E-2</v>
      </c>
      <c r="AK223">
        <v>-6.2E-2</v>
      </c>
      <c r="AL223">
        <v>1.35</v>
      </c>
      <c r="AM223">
        <v>0</v>
      </c>
      <c r="AN223">
        <v>-5.0000000000000001E-3</v>
      </c>
      <c r="AO223">
        <v>0.151</v>
      </c>
      <c r="AP223">
        <v>-2.5999999999999999E-2</v>
      </c>
      <c r="AQ223">
        <v>0.17699999999999999</v>
      </c>
      <c r="AR223">
        <v>0</v>
      </c>
      <c r="AS223">
        <v>0</v>
      </c>
      <c r="AT223">
        <v>0</v>
      </c>
      <c r="AU223">
        <v>0</v>
      </c>
      <c r="AV223">
        <v>-5.1999999999999998E-2</v>
      </c>
      <c r="AW223">
        <v>0</v>
      </c>
      <c r="AX223">
        <v>-5.1999999999999998E-2</v>
      </c>
      <c r="AY223">
        <v>0</v>
      </c>
      <c r="AZ223">
        <v>1.6199999999999999E-3</v>
      </c>
      <c r="BA223">
        <v>0</v>
      </c>
      <c r="BB223">
        <v>7.9999999999999996E-6</v>
      </c>
      <c r="BD223" t="s">
        <v>151</v>
      </c>
      <c r="BE223" t="str">
        <f t="shared" si="3"/>
        <v>SDGDMoMH85CZ08rWtd</v>
      </c>
    </row>
    <row r="224" spans="1:57" x14ac:dyDescent="0.25">
      <c r="A224" s="4">
        <v>43025.603717511571</v>
      </c>
      <c r="B224" t="s">
        <v>89</v>
      </c>
      <c r="C224" t="s">
        <v>90</v>
      </c>
      <c r="D224" t="s">
        <v>148</v>
      </c>
      <c r="E224" t="s">
        <v>105</v>
      </c>
      <c r="F224" t="s">
        <v>146</v>
      </c>
      <c r="G224">
        <v>-1</v>
      </c>
      <c r="H224" t="s">
        <v>94</v>
      </c>
      <c r="I224">
        <v>187.7</v>
      </c>
      <c r="J224">
        <v>1213.9000000000001</v>
      </c>
      <c r="K224">
        <v>2.4500000000000002</v>
      </c>
      <c r="L224">
        <v>0</v>
      </c>
      <c r="M224">
        <v>0</v>
      </c>
      <c r="N224">
        <v>5.6000000000000001E-2</v>
      </c>
      <c r="O224">
        <v>4.9000000000000002E-2</v>
      </c>
      <c r="P224">
        <v>2.04</v>
      </c>
      <c r="Q224">
        <v>0</v>
      </c>
      <c r="R224">
        <v>5.0000000000000001E-3</v>
      </c>
      <c r="S224">
        <v>0.29699999999999999</v>
      </c>
      <c r="T224">
        <v>2.8000000000000001E-2</v>
      </c>
      <c r="U224">
        <v>0.26900000000000002</v>
      </c>
      <c r="V224">
        <v>0</v>
      </c>
      <c r="W224">
        <v>1E-3</v>
      </c>
      <c r="X224">
        <v>0</v>
      </c>
      <c r="Y224">
        <v>0</v>
      </c>
      <c r="Z224">
        <v>3.5999999999999997E-2</v>
      </c>
      <c r="AA224">
        <v>0</v>
      </c>
      <c r="AB224">
        <v>3.5999999999999997E-2</v>
      </c>
      <c r="AC224">
        <v>0</v>
      </c>
      <c r="AD224" s="5">
        <v>3.15E-3</v>
      </c>
      <c r="AE224">
        <v>0</v>
      </c>
      <c r="AF224" s="5">
        <v>7.9999999999999996E-6</v>
      </c>
      <c r="AG224">
        <v>1.94</v>
      </c>
      <c r="AH224">
        <v>0</v>
      </c>
      <c r="AI224">
        <v>0</v>
      </c>
      <c r="AJ224">
        <v>6.4000000000000001E-2</v>
      </c>
      <c r="AK224">
        <v>-4.2999999999999997E-2</v>
      </c>
      <c r="AL224">
        <v>1.72</v>
      </c>
      <c r="AM224">
        <v>0</v>
      </c>
      <c r="AN224">
        <v>-4.0000000000000001E-3</v>
      </c>
      <c r="AO224">
        <v>0.20399999999999999</v>
      </c>
      <c r="AP224">
        <v>-2.1999999999999999E-2</v>
      </c>
      <c r="AQ224">
        <v>0.22700000000000001</v>
      </c>
      <c r="AR224">
        <v>0</v>
      </c>
      <c r="AS224">
        <v>0</v>
      </c>
      <c r="AT224">
        <v>0</v>
      </c>
      <c r="AU224">
        <v>0</v>
      </c>
      <c r="AV224">
        <v>-4.1000000000000002E-2</v>
      </c>
      <c r="AW224">
        <v>0</v>
      </c>
      <c r="AX224">
        <v>-4.1000000000000002E-2</v>
      </c>
      <c r="AY224">
        <v>0</v>
      </c>
      <c r="AZ224" s="5">
        <v>2.2100000000000002E-3</v>
      </c>
      <c r="BA224">
        <v>0</v>
      </c>
      <c r="BB224" s="5">
        <v>3.9999999999999998E-6</v>
      </c>
      <c r="BD224" t="s">
        <v>150</v>
      </c>
      <c r="BE224" t="str">
        <f t="shared" si="3"/>
        <v>SCEDMoExCZ08rWtd</v>
      </c>
    </row>
    <row r="225" spans="1:57" x14ac:dyDescent="0.25">
      <c r="A225" s="4">
        <v>43025.603717511571</v>
      </c>
      <c r="B225" t="s">
        <v>89</v>
      </c>
      <c r="C225" t="s">
        <v>90</v>
      </c>
      <c r="D225" t="s">
        <v>148</v>
      </c>
      <c r="E225" t="s">
        <v>105</v>
      </c>
      <c r="F225" t="s">
        <v>146</v>
      </c>
      <c r="G225">
        <v>-1</v>
      </c>
      <c r="H225" t="s">
        <v>94</v>
      </c>
      <c r="I225">
        <v>186.5</v>
      </c>
      <c r="J225">
        <v>1220.9000000000001</v>
      </c>
      <c r="K225">
        <v>2.0699999999999998</v>
      </c>
      <c r="L225">
        <v>0</v>
      </c>
      <c r="M225">
        <v>0</v>
      </c>
      <c r="N225">
        <v>6.0999999999999999E-2</v>
      </c>
      <c r="O225">
        <v>5.3999999999999999E-2</v>
      </c>
      <c r="P225">
        <v>1.69</v>
      </c>
      <c r="Q225">
        <v>0</v>
      </c>
      <c r="R225">
        <v>5.0000000000000001E-3</v>
      </c>
      <c r="S225">
        <v>0.249</v>
      </c>
      <c r="T225">
        <v>2.4E-2</v>
      </c>
      <c r="U225">
        <v>0.224</v>
      </c>
      <c r="V225">
        <v>0</v>
      </c>
      <c r="W225">
        <v>1E-3</v>
      </c>
      <c r="X225">
        <v>0</v>
      </c>
      <c r="Y225">
        <v>0</v>
      </c>
      <c r="Z225">
        <v>3.2000000000000001E-2</v>
      </c>
      <c r="AA225">
        <v>0</v>
      </c>
      <c r="AB225">
        <v>3.2000000000000001E-2</v>
      </c>
      <c r="AC225">
        <v>0</v>
      </c>
      <c r="AD225" s="5">
        <v>2.5500000000000002E-3</v>
      </c>
      <c r="AE225">
        <v>0</v>
      </c>
      <c r="AF225" s="5">
        <v>1.0000000000000001E-5</v>
      </c>
      <c r="AG225">
        <v>1.61</v>
      </c>
      <c r="AH225">
        <v>0</v>
      </c>
      <c r="AI225">
        <v>0</v>
      </c>
      <c r="AJ225">
        <v>6.8000000000000005E-2</v>
      </c>
      <c r="AK225">
        <v>-5.1999999999999998E-2</v>
      </c>
      <c r="AL225">
        <v>1.42</v>
      </c>
      <c r="AM225">
        <v>0</v>
      </c>
      <c r="AN225">
        <v>-5.0000000000000001E-3</v>
      </c>
      <c r="AO225">
        <v>0.16600000000000001</v>
      </c>
      <c r="AP225">
        <v>-2.1999999999999999E-2</v>
      </c>
      <c r="AQ225">
        <v>0.189</v>
      </c>
      <c r="AR225">
        <v>0</v>
      </c>
      <c r="AS225">
        <v>0</v>
      </c>
      <c r="AT225">
        <v>0</v>
      </c>
      <c r="AU225">
        <v>0</v>
      </c>
      <c r="AV225">
        <v>-4.3999999999999997E-2</v>
      </c>
      <c r="AW225">
        <v>0</v>
      </c>
      <c r="AX225">
        <v>-4.3999999999999997E-2</v>
      </c>
      <c r="AY225">
        <v>0</v>
      </c>
      <c r="AZ225" s="5">
        <v>1.81E-3</v>
      </c>
      <c r="BA225">
        <v>0</v>
      </c>
      <c r="BB225" s="5">
        <v>6.9999999999999999E-6</v>
      </c>
      <c r="BD225" t="s">
        <v>149</v>
      </c>
      <c r="BE225" t="str">
        <f t="shared" si="3"/>
        <v>SCGDMoExCZ08rWtd</v>
      </c>
    </row>
    <row r="226" spans="1:57" x14ac:dyDescent="0.25">
      <c r="A226" s="4">
        <v>43025.603717511571</v>
      </c>
      <c r="B226" t="s">
        <v>89</v>
      </c>
      <c r="C226" t="s">
        <v>90</v>
      </c>
      <c r="D226" t="s">
        <v>148</v>
      </c>
      <c r="E226" t="s">
        <v>105</v>
      </c>
      <c r="F226" t="s">
        <v>146</v>
      </c>
      <c r="G226">
        <v>-1</v>
      </c>
      <c r="H226" t="s">
        <v>94</v>
      </c>
      <c r="I226">
        <v>190.94</v>
      </c>
      <c r="J226">
        <v>1196.0999999999999</v>
      </c>
      <c r="K226">
        <v>1.92</v>
      </c>
      <c r="L226">
        <v>0</v>
      </c>
      <c r="M226">
        <v>0</v>
      </c>
      <c r="N226">
        <v>6.5000000000000002E-2</v>
      </c>
      <c r="O226">
        <v>7.5999999999999998E-2</v>
      </c>
      <c r="P226">
        <v>1.54</v>
      </c>
      <c r="Q226">
        <v>0</v>
      </c>
      <c r="R226">
        <v>6.0000000000000001E-3</v>
      </c>
      <c r="S226">
        <v>0.23100000000000001</v>
      </c>
      <c r="T226">
        <v>3.1E-2</v>
      </c>
      <c r="U226">
        <v>0.2</v>
      </c>
      <c r="V226">
        <v>0</v>
      </c>
      <c r="W226">
        <v>1E-3</v>
      </c>
      <c r="X226">
        <v>0</v>
      </c>
      <c r="Y226">
        <v>0</v>
      </c>
      <c r="Z226">
        <v>4.5999999999999999E-2</v>
      </c>
      <c r="AA226">
        <v>0</v>
      </c>
      <c r="AB226">
        <v>4.5999999999999999E-2</v>
      </c>
      <c r="AC226">
        <v>0</v>
      </c>
      <c r="AD226">
        <v>2.5300000000000001E-3</v>
      </c>
      <c r="AE226">
        <v>0</v>
      </c>
      <c r="AF226" s="5">
        <v>1.4E-5</v>
      </c>
      <c r="AG226">
        <v>1.47</v>
      </c>
      <c r="AH226">
        <v>0</v>
      </c>
      <c r="AI226">
        <v>0</v>
      </c>
      <c r="AJ226">
        <v>7.4999999999999997E-2</v>
      </c>
      <c r="AK226">
        <v>-4.2000000000000003E-2</v>
      </c>
      <c r="AL226">
        <v>1.29</v>
      </c>
      <c r="AM226">
        <v>0</v>
      </c>
      <c r="AN226">
        <v>-4.0000000000000001E-3</v>
      </c>
      <c r="AO226">
        <v>0.15</v>
      </c>
      <c r="AP226">
        <v>-1.7000000000000001E-2</v>
      </c>
      <c r="AQ226">
        <v>0.16700000000000001</v>
      </c>
      <c r="AR226">
        <v>0</v>
      </c>
      <c r="AS226">
        <v>0</v>
      </c>
      <c r="AT226">
        <v>0</v>
      </c>
      <c r="AU226">
        <v>0</v>
      </c>
      <c r="AV226">
        <v>-3.4000000000000002E-2</v>
      </c>
      <c r="AW226">
        <v>0</v>
      </c>
      <c r="AX226">
        <v>-3.4000000000000002E-2</v>
      </c>
      <c r="AY226">
        <v>0</v>
      </c>
      <c r="AZ226">
        <v>1.72E-3</v>
      </c>
      <c r="BA226">
        <v>0</v>
      </c>
      <c r="BB226">
        <v>7.9999999999999996E-6</v>
      </c>
      <c r="BD226" t="s">
        <v>151</v>
      </c>
      <c r="BE226" t="str">
        <f t="shared" si="3"/>
        <v>SDGDMoExCZ08rWtd</v>
      </c>
    </row>
    <row r="227" spans="1:57" x14ac:dyDescent="0.25">
      <c r="A227" s="4">
        <v>43025.429829189816</v>
      </c>
      <c r="B227" t="s">
        <v>89</v>
      </c>
      <c r="C227" t="s">
        <v>90</v>
      </c>
      <c r="D227" t="s">
        <v>115</v>
      </c>
      <c r="E227" t="s">
        <v>105</v>
      </c>
      <c r="F227" t="s">
        <v>93</v>
      </c>
      <c r="G227">
        <v>-1</v>
      </c>
      <c r="H227" t="s">
        <v>94</v>
      </c>
      <c r="I227">
        <v>173.92</v>
      </c>
      <c r="J227">
        <v>1242</v>
      </c>
      <c r="K227">
        <v>2.41</v>
      </c>
      <c r="L227">
        <v>0</v>
      </c>
      <c r="M227">
        <v>0</v>
      </c>
      <c r="N227">
        <v>4.9000000000000002E-2</v>
      </c>
      <c r="O227">
        <v>0</v>
      </c>
      <c r="P227">
        <v>2.0499999999999998</v>
      </c>
      <c r="Q227">
        <v>0</v>
      </c>
      <c r="R227">
        <v>-5.0000000000000001E-3</v>
      </c>
      <c r="S227">
        <v>0.318</v>
      </c>
      <c r="T227">
        <v>-1.7999999999999999E-2</v>
      </c>
      <c r="U227">
        <v>0.33600000000000002</v>
      </c>
      <c r="V227">
        <v>0</v>
      </c>
      <c r="W227">
        <v>0</v>
      </c>
      <c r="X227">
        <v>0</v>
      </c>
      <c r="Y227">
        <v>0</v>
      </c>
      <c r="Z227">
        <v>-4.2000000000000003E-2</v>
      </c>
      <c r="AA227">
        <v>0</v>
      </c>
      <c r="AB227">
        <v>-4.2000000000000003E-2</v>
      </c>
      <c r="AC227">
        <v>0</v>
      </c>
      <c r="AD227">
        <v>2.1299999999999999E-3</v>
      </c>
      <c r="AE227">
        <v>0</v>
      </c>
      <c r="AF227" s="5">
        <v>6.0000000000000002E-6</v>
      </c>
      <c r="AG227">
        <v>2.41</v>
      </c>
      <c r="AH227">
        <v>0</v>
      </c>
      <c r="AI227">
        <v>0</v>
      </c>
      <c r="AJ227">
        <v>4.9000000000000002E-2</v>
      </c>
      <c r="AK227">
        <v>0</v>
      </c>
      <c r="AL227">
        <v>2.0499999999999998</v>
      </c>
      <c r="AM227">
        <v>0</v>
      </c>
      <c r="AN227">
        <v>-5.0000000000000001E-3</v>
      </c>
      <c r="AO227">
        <v>0.318</v>
      </c>
      <c r="AP227">
        <v>-1.7999999999999999E-2</v>
      </c>
      <c r="AQ227">
        <v>0.33600000000000002</v>
      </c>
      <c r="AR227">
        <v>0</v>
      </c>
      <c r="AS227">
        <v>0</v>
      </c>
      <c r="AT227">
        <v>0</v>
      </c>
      <c r="AU227">
        <v>0</v>
      </c>
      <c r="AV227">
        <v>-4.2000000000000003E-2</v>
      </c>
      <c r="AW227">
        <v>0</v>
      </c>
      <c r="AX227">
        <v>-4.2000000000000003E-2</v>
      </c>
      <c r="AY227">
        <v>0</v>
      </c>
      <c r="AZ227">
        <v>2.1299999999999999E-3</v>
      </c>
      <c r="BA227">
        <v>0</v>
      </c>
      <c r="BB227">
        <v>6.0000000000000002E-6</v>
      </c>
      <c r="BC227" t="s">
        <v>95</v>
      </c>
      <c r="BD227" t="s">
        <v>2</v>
      </c>
      <c r="BE227" t="str">
        <f t="shared" si="3"/>
        <v>AnyDMoMH15CZ08rDXGF</v>
      </c>
    </row>
    <row r="228" spans="1:57" x14ac:dyDescent="0.25">
      <c r="A228" s="4">
        <v>43025.429829189816</v>
      </c>
      <c r="B228" t="s">
        <v>89</v>
      </c>
      <c r="C228" t="s">
        <v>90</v>
      </c>
      <c r="D228" t="s">
        <v>115</v>
      </c>
      <c r="E228" t="s">
        <v>105</v>
      </c>
      <c r="F228" t="s">
        <v>98</v>
      </c>
      <c r="G228">
        <v>-1</v>
      </c>
      <c r="H228" t="s">
        <v>94</v>
      </c>
      <c r="I228">
        <v>173.92</v>
      </c>
      <c r="J228">
        <v>1242</v>
      </c>
      <c r="K228">
        <v>7.3999999999999996E-2</v>
      </c>
      <c r="L228">
        <v>0</v>
      </c>
      <c r="M228">
        <v>0</v>
      </c>
      <c r="N228">
        <v>9.5000000000000001E-2</v>
      </c>
      <c r="O228">
        <v>0</v>
      </c>
      <c r="P228">
        <v>0</v>
      </c>
      <c r="Q228">
        <v>0</v>
      </c>
      <c r="R228">
        <v>-4.0000000000000001E-3</v>
      </c>
      <c r="S228">
        <v>-1.6E-2</v>
      </c>
      <c r="T228">
        <v>-1.6E-2</v>
      </c>
      <c r="U228">
        <v>0</v>
      </c>
      <c r="V228">
        <v>0</v>
      </c>
      <c r="W228">
        <v>0</v>
      </c>
      <c r="X228">
        <v>0</v>
      </c>
      <c r="Y228">
        <v>0</v>
      </c>
      <c r="Z228">
        <v>-4.2000000000000003E-2</v>
      </c>
      <c r="AA228">
        <v>0</v>
      </c>
      <c r="AB228">
        <v>-4.2000000000000003E-2</v>
      </c>
      <c r="AC228">
        <v>0</v>
      </c>
      <c r="AD228" s="5">
        <v>1.7E-5</v>
      </c>
      <c r="AE228">
        <v>0</v>
      </c>
      <c r="AF228" s="5">
        <v>1.7E-5</v>
      </c>
      <c r="AG228">
        <v>7.3999999999999996E-2</v>
      </c>
      <c r="AH228">
        <v>0</v>
      </c>
      <c r="AI228">
        <v>0</v>
      </c>
      <c r="AJ228">
        <v>9.5000000000000001E-2</v>
      </c>
      <c r="AK228">
        <v>0</v>
      </c>
      <c r="AL228">
        <v>0</v>
      </c>
      <c r="AM228">
        <v>0</v>
      </c>
      <c r="AN228">
        <v>-4.0000000000000001E-3</v>
      </c>
      <c r="AO228">
        <v>-1.6E-2</v>
      </c>
      <c r="AP228">
        <v>-1.6E-2</v>
      </c>
      <c r="AQ228">
        <v>0</v>
      </c>
      <c r="AR228">
        <v>0</v>
      </c>
      <c r="AS228">
        <v>0</v>
      </c>
      <c r="AT228">
        <v>0</v>
      </c>
      <c r="AU228">
        <v>0</v>
      </c>
      <c r="AV228">
        <v>-4.2000000000000003E-2</v>
      </c>
      <c r="AW228">
        <v>0</v>
      </c>
      <c r="AX228">
        <v>-4.2000000000000003E-2</v>
      </c>
      <c r="AY228">
        <v>0</v>
      </c>
      <c r="AZ228" s="5">
        <v>1.7E-5</v>
      </c>
      <c r="BA228">
        <v>0</v>
      </c>
      <c r="BB228" s="5">
        <v>1.7E-5</v>
      </c>
      <c r="BC228" t="s">
        <v>95</v>
      </c>
      <c r="BD228" t="s">
        <v>2</v>
      </c>
      <c r="BE228" t="str">
        <f t="shared" si="3"/>
        <v>AnyDMoMH15CZ08rNCGF</v>
      </c>
    </row>
    <row r="229" spans="1:57" x14ac:dyDescent="0.25">
      <c r="A229" s="4">
        <v>43025.429829189816</v>
      </c>
      <c r="B229" t="s">
        <v>89</v>
      </c>
      <c r="C229" t="s">
        <v>90</v>
      </c>
      <c r="D229" t="s">
        <v>117</v>
      </c>
      <c r="E229" t="s">
        <v>105</v>
      </c>
      <c r="F229" t="s">
        <v>96</v>
      </c>
      <c r="G229">
        <v>-1</v>
      </c>
      <c r="H229" t="s">
        <v>94</v>
      </c>
      <c r="I229">
        <v>186.32</v>
      </c>
      <c r="J229">
        <v>1242</v>
      </c>
      <c r="K229">
        <v>3.66</v>
      </c>
      <c r="L229">
        <v>0</v>
      </c>
      <c r="M229">
        <v>0</v>
      </c>
      <c r="N229">
        <v>4.4999999999999998E-2</v>
      </c>
      <c r="O229">
        <v>0.4</v>
      </c>
      <c r="P229">
        <v>2.78</v>
      </c>
      <c r="Q229">
        <v>0</v>
      </c>
      <c r="R229">
        <v>0</v>
      </c>
      <c r="S229">
        <v>0.42</v>
      </c>
      <c r="T229">
        <v>5.6000000000000001E-2</v>
      </c>
      <c r="U229">
        <v>0.36299999999999999</v>
      </c>
      <c r="V229">
        <v>0</v>
      </c>
      <c r="W229">
        <v>1.7000000000000001E-2</v>
      </c>
      <c r="X229">
        <v>0</v>
      </c>
      <c r="Y229">
        <v>0</v>
      </c>
      <c r="Z229">
        <v>0</v>
      </c>
      <c r="AA229">
        <v>0</v>
      </c>
      <c r="AB229">
        <v>0</v>
      </c>
      <c r="AC229">
        <v>0</v>
      </c>
      <c r="AD229" s="5">
        <v>4.1000000000000003E-3</v>
      </c>
      <c r="AE229">
        <v>0</v>
      </c>
      <c r="AF229" s="5">
        <v>0</v>
      </c>
      <c r="AG229">
        <v>2.13</v>
      </c>
      <c r="AH229">
        <v>0</v>
      </c>
      <c r="AI229">
        <v>0</v>
      </c>
      <c r="AJ229">
        <v>5.0999999999999997E-2</v>
      </c>
      <c r="AK229">
        <v>-0.36099999999999999</v>
      </c>
      <c r="AL229">
        <v>2.2000000000000002</v>
      </c>
      <c r="AM229">
        <v>0</v>
      </c>
      <c r="AN229">
        <v>0</v>
      </c>
      <c r="AO229">
        <v>0.23799999999999999</v>
      </c>
      <c r="AP229">
        <v>-4.9000000000000002E-2</v>
      </c>
      <c r="AQ229">
        <v>0.28699999999999998</v>
      </c>
      <c r="AR229">
        <v>0</v>
      </c>
      <c r="AS229">
        <v>0</v>
      </c>
      <c r="AT229">
        <v>0</v>
      </c>
      <c r="AU229">
        <v>0</v>
      </c>
      <c r="AV229">
        <v>0</v>
      </c>
      <c r="AW229">
        <v>0</v>
      </c>
      <c r="AX229">
        <v>0</v>
      </c>
      <c r="AY229">
        <v>0</v>
      </c>
      <c r="AZ229" s="5">
        <v>2.7699999999999999E-3</v>
      </c>
      <c r="BA229">
        <v>0</v>
      </c>
      <c r="BB229" s="5">
        <v>0</v>
      </c>
      <c r="BC229" t="s">
        <v>95</v>
      </c>
      <c r="BD229" t="s">
        <v>2</v>
      </c>
      <c r="BE229" t="str">
        <f t="shared" si="3"/>
        <v>AnyDMoMH85CZ08rDXHP</v>
      </c>
    </row>
    <row r="230" spans="1:57" x14ac:dyDescent="0.25">
      <c r="A230" s="4">
        <v>43025.429829189816</v>
      </c>
      <c r="B230" t="s">
        <v>89</v>
      </c>
      <c r="C230" t="s">
        <v>90</v>
      </c>
      <c r="D230" t="s">
        <v>114</v>
      </c>
      <c r="E230" t="s">
        <v>105</v>
      </c>
      <c r="F230" t="s">
        <v>96</v>
      </c>
      <c r="G230">
        <v>-1</v>
      </c>
      <c r="H230" t="s">
        <v>94</v>
      </c>
      <c r="I230">
        <v>173.92</v>
      </c>
      <c r="J230">
        <v>1242</v>
      </c>
      <c r="K230">
        <v>2.4</v>
      </c>
      <c r="L230">
        <v>0</v>
      </c>
      <c r="M230">
        <v>0</v>
      </c>
      <c r="N230">
        <v>4.9000000000000002E-2</v>
      </c>
      <c r="O230">
        <v>-0.26400000000000001</v>
      </c>
      <c r="P230">
        <v>2.27</v>
      </c>
      <c r="Q230">
        <v>0</v>
      </c>
      <c r="R230">
        <v>0</v>
      </c>
      <c r="S230">
        <v>0.35399999999999998</v>
      </c>
      <c r="T230">
        <v>-3.6999999999999998E-2</v>
      </c>
      <c r="U230">
        <v>0.39200000000000002</v>
      </c>
      <c r="V230">
        <v>0</v>
      </c>
      <c r="W230">
        <v>-4.0000000000000001E-3</v>
      </c>
      <c r="X230">
        <v>0</v>
      </c>
      <c r="Y230">
        <v>0</v>
      </c>
      <c r="Z230">
        <v>0</v>
      </c>
      <c r="AA230">
        <v>0</v>
      </c>
      <c r="AB230">
        <v>0</v>
      </c>
      <c r="AC230">
        <v>0</v>
      </c>
      <c r="AD230">
        <v>2.32E-3</v>
      </c>
      <c r="AE230">
        <v>0</v>
      </c>
      <c r="AF230">
        <v>6.0000000000000002E-6</v>
      </c>
      <c r="AG230">
        <v>2.4</v>
      </c>
      <c r="AH230">
        <v>0</v>
      </c>
      <c r="AI230">
        <v>0</v>
      </c>
      <c r="AJ230">
        <v>4.9000000000000002E-2</v>
      </c>
      <c r="AK230">
        <v>-0.26400000000000001</v>
      </c>
      <c r="AL230">
        <v>2.27</v>
      </c>
      <c r="AM230">
        <v>0</v>
      </c>
      <c r="AN230">
        <v>0</v>
      </c>
      <c r="AO230">
        <v>0.35399999999999998</v>
      </c>
      <c r="AP230">
        <v>-3.6999999999999998E-2</v>
      </c>
      <c r="AQ230">
        <v>0.39200000000000002</v>
      </c>
      <c r="AR230">
        <v>0</v>
      </c>
      <c r="AS230">
        <v>-4.0000000000000001E-3</v>
      </c>
      <c r="AT230">
        <v>0</v>
      </c>
      <c r="AU230">
        <v>0</v>
      </c>
      <c r="AV230">
        <v>0</v>
      </c>
      <c r="AW230">
        <v>0</v>
      </c>
      <c r="AX230">
        <v>0</v>
      </c>
      <c r="AY230">
        <v>0</v>
      </c>
      <c r="AZ230">
        <v>2.32E-3</v>
      </c>
      <c r="BA230">
        <v>0</v>
      </c>
      <c r="BB230">
        <v>6.0000000000000002E-6</v>
      </c>
      <c r="BC230" t="s">
        <v>95</v>
      </c>
      <c r="BD230" t="s">
        <v>2</v>
      </c>
      <c r="BE230" t="str">
        <f t="shared" si="3"/>
        <v>AnyDMoMH06CZ08rDXHP</v>
      </c>
    </row>
    <row r="231" spans="1:57" x14ac:dyDescent="0.25">
      <c r="A231" s="4">
        <v>43025.429829189816</v>
      </c>
      <c r="B231" t="s">
        <v>89</v>
      </c>
      <c r="C231" t="s">
        <v>90</v>
      </c>
      <c r="D231" t="s">
        <v>116</v>
      </c>
      <c r="E231" t="s">
        <v>105</v>
      </c>
      <c r="F231" t="s">
        <v>97</v>
      </c>
      <c r="G231">
        <v>-1</v>
      </c>
      <c r="H231" t="s">
        <v>94</v>
      </c>
      <c r="I231">
        <v>190.96</v>
      </c>
      <c r="J231">
        <v>1196</v>
      </c>
      <c r="K231">
        <v>1.1000000000000001</v>
      </c>
      <c r="L231">
        <v>0</v>
      </c>
      <c r="M231">
        <v>0</v>
      </c>
      <c r="N231">
        <v>0.09</v>
      </c>
      <c r="O231">
        <v>1.01</v>
      </c>
      <c r="P231">
        <v>0</v>
      </c>
      <c r="Q231">
        <v>0</v>
      </c>
      <c r="R231">
        <v>0</v>
      </c>
      <c r="S231">
        <v>0</v>
      </c>
      <c r="T231">
        <v>0</v>
      </c>
      <c r="U231">
        <v>0</v>
      </c>
      <c r="V231">
        <v>0</v>
      </c>
      <c r="W231">
        <v>0</v>
      </c>
      <c r="X231">
        <v>0</v>
      </c>
      <c r="Y231">
        <v>0</v>
      </c>
      <c r="Z231">
        <v>0</v>
      </c>
      <c r="AA231">
        <v>0</v>
      </c>
      <c r="AB231">
        <v>0</v>
      </c>
      <c r="AC231">
        <v>0</v>
      </c>
      <c r="AD231">
        <v>2.5999999999999998E-5</v>
      </c>
      <c r="AE231">
        <v>0</v>
      </c>
      <c r="AF231">
        <v>3.1000000000000001E-5</v>
      </c>
      <c r="AG231">
        <v>-0.38800000000000001</v>
      </c>
      <c r="AH231">
        <v>0</v>
      </c>
      <c r="AI231">
        <v>0</v>
      </c>
      <c r="AJ231">
        <v>9.8000000000000004E-2</v>
      </c>
      <c r="AK231">
        <v>-0.48599999999999999</v>
      </c>
      <c r="AL231">
        <v>0</v>
      </c>
      <c r="AM231">
        <v>0</v>
      </c>
      <c r="AN231">
        <v>0</v>
      </c>
      <c r="AO231">
        <v>0</v>
      </c>
      <c r="AP231">
        <v>0</v>
      </c>
      <c r="AQ231">
        <v>0</v>
      </c>
      <c r="AR231">
        <v>0</v>
      </c>
      <c r="AS231">
        <v>0</v>
      </c>
      <c r="AT231">
        <v>0</v>
      </c>
      <c r="AU231">
        <v>0</v>
      </c>
      <c r="AV231">
        <v>0</v>
      </c>
      <c r="AW231">
        <v>0</v>
      </c>
      <c r="AX231">
        <v>0</v>
      </c>
      <c r="AY231">
        <v>0</v>
      </c>
      <c r="AZ231">
        <v>2.0999999999999999E-5</v>
      </c>
      <c r="BA231">
        <v>0</v>
      </c>
      <c r="BB231">
        <v>2.0999999999999999E-5</v>
      </c>
      <c r="BC231" t="s">
        <v>95</v>
      </c>
      <c r="BD231" t="s">
        <v>2</v>
      </c>
      <c r="BE231" t="str">
        <f t="shared" si="3"/>
        <v>AnyDMoMH72CZ08rNCEH</v>
      </c>
    </row>
    <row r="232" spans="1:57" x14ac:dyDescent="0.25">
      <c r="A232" s="4">
        <v>43025.429829189816</v>
      </c>
      <c r="B232" t="s">
        <v>89</v>
      </c>
      <c r="C232" t="s">
        <v>90</v>
      </c>
      <c r="D232" t="s">
        <v>116</v>
      </c>
      <c r="E232" t="s">
        <v>105</v>
      </c>
      <c r="F232" t="s">
        <v>98</v>
      </c>
      <c r="G232">
        <v>-1</v>
      </c>
      <c r="H232" t="s">
        <v>94</v>
      </c>
      <c r="I232">
        <v>190.96</v>
      </c>
      <c r="J232">
        <v>1196</v>
      </c>
      <c r="K232">
        <v>0.11799999999999999</v>
      </c>
      <c r="L232">
        <v>0</v>
      </c>
      <c r="M232">
        <v>0</v>
      </c>
      <c r="N232">
        <v>8.5000000000000006E-2</v>
      </c>
      <c r="O232">
        <v>0</v>
      </c>
      <c r="P232">
        <v>0</v>
      </c>
      <c r="Q232">
        <v>0</v>
      </c>
      <c r="R232">
        <v>7.0000000000000001E-3</v>
      </c>
      <c r="S232">
        <v>2.5999999999999999E-2</v>
      </c>
      <c r="T232">
        <v>2.5999999999999999E-2</v>
      </c>
      <c r="U232">
        <v>0</v>
      </c>
      <c r="V232">
        <v>0</v>
      </c>
      <c r="W232">
        <v>0</v>
      </c>
      <c r="X232">
        <v>0</v>
      </c>
      <c r="Y232">
        <v>0</v>
      </c>
      <c r="Z232">
        <v>5.1999999999999998E-2</v>
      </c>
      <c r="AA232">
        <v>0</v>
      </c>
      <c r="AB232">
        <v>5.1999999999999998E-2</v>
      </c>
      <c r="AC232">
        <v>0</v>
      </c>
      <c r="AD232" s="5">
        <v>2.5999999999999998E-5</v>
      </c>
      <c r="AE232">
        <v>0</v>
      </c>
      <c r="AF232" s="5">
        <v>2.5999999999999998E-5</v>
      </c>
      <c r="AG232">
        <v>7.9000000000000001E-2</v>
      </c>
      <c r="AH232">
        <v>0</v>
      </c>
      <c r="AI232">
        <v>0</v>
      </c>
      <c r="AJ232">
        <v>9.6000000000000002E-2</v>
      </c>
      <c r="AK232">
        <v>0</v>
      </c>
      <c r="AL232">
        <v>0</v>
      </c>
      <c r="AM232">
        <v>0</v>
      </c>
      <c r="AN232">
        <v>-4.0000000000000001E-3</v>
      </c>
      <c r="AO232">
        <v>-1.4E-2</v>
      </c>
      <c r="AP232">
        <v>-1.4E-2</v>
      </c>
      <c r="AQ232">
        <v>0</v>
      </c>
      <c r="AR232">
        <v>0</v>
      </c>
      <c r="AS232">
        <v>0</v>
      </c>
      <c r="AT232">
        <v>0</v>
      </c>
      <c r="AU232">
        <v>0</v>
      </c>
      <c r="AV232">
        <v>-3.9E-2</v>
      </c>
      <c r="AW232">
        <v>0</v>
      </c>
      <c r="AX232">
        <v>-3.9E-2</v>
      </c>
      <c r="AY232">
        <v>0</v>
      </c>
      <c r="AZ232" s="5">
        <v>2.0999999999999999E-5</v>
      </c>
      <c r="BA232">
        <v>0</v>
      </c>
      <c r="BB232" s="5">
        <v>2.0999999999999999E-5</v>
      </c>
      <c r="BC232" t="s">
        <v>95</v>
      </c>
      <c r="BD232" t="s">
        <v>2</v>
      </c>
      <c r="BE232" t="str">
        <f t="shared" si="3"/>
        <v>AnyDMoMH72CZ08rNCGF</v>
      </c>
    </row>
    <row r="233" spans="1:57" x14ac:dyDescent="0.25">
      <c r="A233" s="4">
        <v>43025.429829189816</v>
      </c>
      <c r="B233" t="s">
        <v>89</v>
      </c>
      <c r="C233" t="s">
        <v>90</v>
      </c>
      <c r="D233" t="s">
        <v>91</v>
      </c>
      <c r="E233" t="s">
        <v>105</v>
      </c>
      <c r="F233" t="s">
        <v>96</v>
      </c>
      <c r="G233">
        <v>-1</v>
      </c>
      <c r="H233" t="s">
        <v>94</v>
      </c>
      <c r="I233">
        <v>173.92</v>
      </c>
      <c r="J233">
        <v>1242</v>
      </c>
      <c r="K233">
        <v>1.79</v>
      </c>
      <c r="L233">
        <v>0</v>
      </c>
      <c r="M233">
        <v>0</v>
      </c>
      <c r="N233">
        <v>5.3999999999999999E-2</v>
      </c>
      <c r="O233">
        <v>-0.44500000000000001</v>
      </c>
      <c r="P233">
        <v>1.99</v>
      </c>
      <c r="Q233">
        <v>0</v>
      </c>
      <c r="R233">
        <v>0</v>
      </c>
      <c r="S233">
        <v>0.19400000000000001</v>
      </c>
      <c r="T233">
        <v>-5.8999999999999997E-2</v>
      </c>
      <c r="U233">
        <v>0.253</v>
      </c>
      <c r="V233">
        <v>0</v>
      </c>
      <c r="W233">
        <v>1E-3</v>
      </c>
      <c r="X233">
        <v>0</v>
      </c>
      <c r="Y233">
        <v>0</v>
      </c>
      <c r="Z233">
        <v>0</v>
      </c>
      <c r="AA233">
        <v>0</v>
      </c>
      <c r="AB233">
        <v>0</v>
      </c>
      <c r="AC233">
        <v>0</v>
      </c>
      <c r="AD233" s="5">
        <v>2.7899999999999999E-3</v>
      </c>
      <c r="AE233">
        <v>0</v>
      </c>
      <c r="AF233" s="5">
        <v>6.0000000000000002E-6</v>
      </c>
      <c r="AG233">
        <v>1.79</v>
      </c>
      <c r="AH233">
        <v>0</v>
      </c>
      <c r="AI233">
        <v>0</v>
      </c>
      <c r="AJ233">
        <v>5.3999999999999999E-2</v>
      </c>
      <c r="AK233">
        <v>-0.44500000000000001</v>
      </c>
      <c r="AL233">
        <v>1.99</v>
      </c>
      <c r="AM233">
        <v>0</v>
      </c>
      <c r="AN233">
        <v>0</v>
      </c>
      <c r="AO233">
        <v>0.19400000000000001</v>
      </c>
      <c r="AP233">
        <v>-5.8999999999999997E-2</v>
      </c>
      <c r="AQ233">
        <v>0.253</v>
      </c>
      <c r="AR233">
        <v>0</v>
      </c>
      <c r="AS233">
        <v>1E-3</v>
      </c>
      <c r="AT233">
        <v>0</v>
      </c>
      <c r="AU233">
        <v>0</v>
      </c>
      <c r="AV233">
        <v>0</v>
      </c>
      <c r="AW233">
        <v>0</v>
      </c>
      <c r="AX233">
        <v>0</v>
      </c>
      <c r="AY233">
        <v>0</v>
      </c>
      <c r="AZ233" s="5">
        <v>2.7899999999999999E-3</v>
      </c>
      <c r="BA233">
        <v>0</v>
      </c>
      <c r="BB233" s="5">
        <v>6.0000000000000002E-6</v>
      </c>
      <c r="BC233" t="s">
        <v>95</v>
      </c>
      <c r="BD233" t="s">
        <v>2</v>
      </c>
      <c r="BE233" t="str">
        <f t="shared" si="3"/>
        <v>AnyDMoMH00CZ08rDXHP</v>
      </c>
    </row>
    <row r="234" spans="1:57" x14ac:dyDescent="0.25">
      <c r="A234" s="4">
        <v>43025.429829189816</v>
      </c>
      <c r="B234" t="s">
        <v>89</v>
      </c>
      <c r="C234" t="s">
        <v>90</v>
      </c>
      <c r="D234" t="s">
        <v>116</v>
      </c>
      <c r="E234" t="s">
        <v>105</v>
      </c>
      <c r="F234" t="s">
        <v>93</v>
      </c>
      <c r="G234">
        <v>-1</v>
      </c>
      <c r="H234" t="s">
        <v>94</v>
      </c>
      <c r="I234">
        <v>190.96</v>
      </c>
      <c r="J234">
        <v>1196</v>
      </c>
      <c r="K234">
        <v>3</v>
      </c>
      <c r="L234">
        <v>0</v>
      </c>
      <c r="M234">
        <v>0</v>
      </c>
      <c r="N234">
        <v>5.0999999999999997E-2</v>
      </c>
      <c r="O234">
        <v>0</v>
      </c>
      <c r="P234">
        <v>2.57</v>
      </c>
      <c r="Q234">
        <v>0</v>
      </c>
      <c r="R234">
        <v>7.0000000000000001E-3</v>
      </c>
      <c r="S234">
        <v>0.36899999999999999</v>
      </c>
      <c r="T234">
        <v>3.5000000000000003E-2</v>
      </c>
      <c r="U234">
        <v>0.33400000000000002</v>
      </c>
      <c r="V234">
        <v>0</v>
      </c>
      <c r="W234">
        <v>0</v>
      </c>
      <c r="X234">
        <v>0</v>
      </c>
      <c r="Y234">
        <v>0</v>
      </c>
      <c r="Z234">
        <v>5.1999999999999998E-2</v>
      </c>
      <c r="AA234">
        <v>0</v>
      </c>
      <c r="AB234">
        <v>5.1999999999999998E-2</v>
      </c>
      <c r="AC234">
        <v>0</v>
      </c>
      <c r="AD234">
        <v>4.1799999999999997E-3</v>
      </c>
      <c r="AE234">
        <v>0</v>
      </c>
      <c r="AF234" s="5">
        <v>5.0000000000000004E-6</v>
      </c>
      <c r="AG234">
        <v>2.4700000000000002</v>
      </c>
      <c r="AH234">
        <v>0</v>
      </c>
      <c r="AI234">
        <v>0</v>
      </c>
      <c r="AJ234">
        <v>6.0999999999999999E-2</v>
      </c>
      <c r="AK234">
        <v>0</v>
      </c>
      <c r="AL234">
        <v>2.15</v>
      </c>
      <c r="AM234">
        <v>0</v>
      </c>
      <c r="AN234">
        <v>-4.0000000000000001E-3</v>
      </c>
      <c r="AO234">
        <v>0.26200000000000001</v>
      </c>
      <c r="AP234">
        <v>-1.7999999999999999E-2</v>
      </c>
      <c r="AQ234">
        <v>0.28000000000000003</v>
      </c>
      <c r="AR234">
        <v>0</v>
      </c>
      <c r="AS234">
        <v>0</v>
      </c>
      <c r="AT234">
        <v>0</v>
      </c>
      <c r="AU234">
        <v>0</v>
      </c>
      <c r="AV234">
        <v>-3.9E-2</v>
      </c>
      <c r="AW234">
        <v>0</v>
      </c>
      <c r="AX234">
        <v>-3.9E-2</v>
      </c>
      <c r="AY234">
        <v>0</v>
      </c>
      <c r="AZ234">
        <v>2.8500000000000001E-3</v>
      </c>
      <c r="BA234">
        <v>0</v>
      </c>
      <c r="BB234">
        <v>0</v>
      </c>
      <c r="BC234" t="s">
        <v>95</v>
      </c>
      <c r="BD234" t="s">
        <v>2</v>
      </c>
      <c r="BE234" t="str">
        <f t="shared" si="3"/>
        <v>AnyDMoMH72CZ08rDXGF</v>
      </c>
    </row>
    <row r="235" spans="1:57" x14ac:dyDescent="0.25">
      <c r="A235" s="4">
        <v>43025.429829189816</v>
      </c>
      <c r="B235" t="s">
        <v>89</v>
      </c>
      <c r="C235" t="s">
        <v>90</v>
      </c>
      <c r="D235" t="s">
        <v>114</v>
      </c>
      <c r="E235" t="s">
        <v>105</v>
      </c>
      <c r="F235" t="s">
        <v>97</v>
      </c>
      <c r="G235">
        <v>-1</v>
      </c>
      <c r="H235" t="s">
        <v>94</v>
      </c>
      <c r="I235">
        <v>173.92</v>
      </c>
      <c r="J235">
        <v>1242</v>
      </c>
      <c r="K235">
        <v>-0.49199999999999999</v>
      </c>
      <c r="L235">
        <v>0</v>
      </c>
      <c r="M235">
        <v>0</v>
      </c>
      <c r="N235">
        <v>9.7000000000000003E-2</v>
      </c>
      <c r="O235">
        <v>-0.58799999999999997</v>
      </c>
      <c r="P235">
        <v>0</v>
      </c>
      <c r="Q235">
        <v>0</v>
      </c>
      <c r="R235">
        <v>0</v>
      </c>
      <c r="S235">
        <v>0</v>
      </c>
      <c r="T235">
        <v>0</v>
      </c>
      <c r="U235">
        <v>0</v>
      </c>
      <c r="V235">
        <v>0</v>
      </c>
      <c r="W235">
        <v>0</v>
      </c>
      <c r="X235">
        <v>0</v>
      </c>
      <c r="Y235">
        <v>0</v>
      </c>
      <c r="Z235">
        <v>0</v>
      </c>
      <c r="AA235">
        <v>0</v>
      </c>
      <c r="AB235">
        <v>0</v>
      </c>
      <c r="AC235">
        <v>0</v>
      </c>
      <c r="AD235">
        <v>2.3E-5</v>
      </c>
      <c r="AE235">
        <v>0</v>
      </c>
      <c r="AF235" s="5">
        <v>2.3E-5</v>
      </c>
      <c r="AG235">
        <v>-0.49199999999999999</v>
      </c>
      <c r="AH235">
        <v>0</v>
      </c>
      <c r="AI235">
        <v>0</v>
      </c>
      <c r="AJ235">
        <v>9.7000000000000003E-2</v>
      </c>
      <c r="AK235">
        <v>-0.58799999999999997</v>
      </c>
      <c r="AL235">
        <v>0</v>
      </c>
      <c r="AM235">
        <v>0</v>
      </c>
      <c r="AN235">
        <v>0</v>
      </c>
      <c r="AO235">
        <v>0</v>
      </c>
      <c r="AP235">
        <v>0</v>
      </c>
      <c r="AQ235">
        <v>0</v>
      </c>
      <c r="AR235">
        <v>0</v>
      </c>
      <c r="AS235">
        <v>0</v>
      </c>
      <c r="AT235">
        <v>0</v>
      </c>
      <c r="AU235">
        <v>0</v>
      </c>
      <c r="AV235">
        <v>0</v>
      </c>
      <c r="AW235">
        <v>0</v>
      </c>
      <c r="AX235">
        <v>0</v>
      </c>
      <c r="AY235">
        <v>0</v>
      </c>
      <c r="AZ235">
        <v>2.3E-5</v>
      </c>
      <c r="BA235">
        <v>0</v>
      </c>
      <c r="BB235">
        <v>2.3E-5</v>
      </c>
      <c r="BC235" t="s">
        <v>95</v>
      </c>
      <c r="BD235" t="s">
        <v>2</v>
      </c>
      <c r="BE235" t="str">
        <f t="shared" si="3"/>
        <v>AnyDMoMH06CZ08rNCEH</v>
      </c>
    </row>
    <row r="236" spans="1:57" x14ac:dyDescent="0.25">
      <c r="A236" s="4">
        <v>43025.429829189816</v>
      </c>
      <c r="B236" t="s">
        <v>89</v>
      </c>
      <c r="C236" t="s">
        <v>90</v>
      </c>
      <c r="D236" t="s">
        <v>91</v>
      </c>
      <c r="E236" t="s">
        <v>105</v>
      </c>
      <c r="F236" t="s">
        <v>98</v>
      </c>
      <c r="G236">
        <v>-1</v>
      </c>
      <c r="H236" t="s">
        <v>94</v>
      </c>
      <c r="I236">
        <v>173.92</v>
      </c>
      <c r="J236">
        <v>1242</v>
      </c>
      <c r="K236">
        <v>5.0999999999999997E-2</v>
      </c>
      <c r="L236">
        <v>0</v>
      </c>
      <c r="M236">
        <v>0</v>
      </c>
      <c r="N236">
        <v>8.5999999999999993E-2</v>
      </c>
      <c r="O236">
        <v>0</v>
      </c>
      <c r="P236">
        <v>0</v>
      </c>
      <c r="Q236">
        <v>0</v>
      </c>
      <c r="R236">
        <v>-7.0000000000000001E-3</v>
      </c>
      <c r="S236">
        <v>-2.7E-2</v>
      </c>
      <c r="T236">
        <v>-2.7E-2</v>
      </c>
      <c r="U236">
        <v>0</v>
      </c>
      <c r="V236">
        <v>0</v>
      </c>
      <c r="W236">
        <v>0</v>
      </c>
      <c r="X236">
        <v>0</v>
      </c>
      <c r="Y236">
        <v>0</v>
      </c>
      <c r="Z236">
        <v>-7.0000000000000007E-2</v>
      </c>
      <c r="AA236">
        <v>0</v>
      </c>
      <c r="AB236">
        <v>-7.0000000000000007E-2</v>
      </c>
      <c r="AC236">
        <v>0</v>
      </c>
      <c r="AD236" s="5">
        <v>1.7E-5</v>
      </c>
      <c r="AE236">
        <v>0</v>
      </c>
      <c r="AF236" s="5">
        <v>1.7E-5</v>
      </c>
      <c r="AG236">
        <v>5.0999999999999997E-2</v>
      </c>
      <c r="AH236">
        <v>0</v>
      </c>
      <c r="AI236">
        <v>0</v>
      </c>
      <c r="AJ236">
        <v>8.5999999999999993E-2</v>
      </c>
      <c r="AK236">
        <v>0</v>
      </c>
      <c r="AL236">
        <v>0</v>
      </c>
      <c r="AM236">
        <v>0</v>
      </c>
      <c r="AN236">
        <v>-7.0000000000000001E-3</v>
      </c>
      <c r="AO236">
        <v>-2.7E-2</v>
      </c>
      <c r="AP236">
        <v>-2.7E-2</v>
      </c>
      <c r="AQ236">
        <v>0</v>
      </c>
      <c r="AR236">
        <v>0</v>
      </c>
      <c r="AS236">
        <v>0</v>
      </c>
      <c r="AT236">
        <v>0</v>
      </c>
      <c r="AU236">
        <v>0</v>
      </c>
      <c r="AV236">
        <v>-7.0000000000000007E-2</v>
      </c>
      <c r="AW236">
        <v>0</v>
      </c>
      <c r="AX236">
        <v>-7.0000000000000007E-2</v>
      </c>
      <c r="AY236">
        <v>0</v>
      </c>
      <c r="AZ236" s="5">
        <v>1.7E-5</v>
      </c>
      <c r="BA236">
        <v>0</v>
      </c>
      <c r="BB236" s="5">
        <v>1.7E-5</v>
      </c>
      <c r="BC236" t="s">
        <v>95</v>
      </c>
      <c r="BD236" t="s">
        <v>2</v>
      </c>
      <c r="BE236" t="str">
        <f t="shared" si="3"/>
        <v>AnyDMoMH00CZ08rNCGF</v>
      </c>
    </row>
    <row r="237" spans="1:57" x14ac:dyDescent="0.25">
      <c r="A237" s="4">
        <v>43025.429829189816</v>
      </c>
      <c r="B237" t="s">
        <v>89</v>
      </c>
      <c r="C237" t="s">
        <v>90</v>
      </c>
      <c r="D237" t="s">
        <v>117</v>
      </c>
      <c r="E237" t="s">
        <v>105</v>
      </c>
      <c r="F237" t="s">
        <v>97</v>
      </c>
      <c r="G237">
        <v>-1</v>
      </c>
      <c r="H237" t="s">
        <v>94</v>
      </c>
      <c r="I237">
        <v>186.32</v>
      </c>
      <c r="J237">
        <v>1242</v>
      </c>
      <c r="K237">
        <v>1.26</v>
      </c>
      <c r="L237">
        <v>0</v>
      </c>
      <c r="M237">
        <v>0</v>
      </c>
      <c r="N237">
        <v>8.5000000000000006E-2</v>
      </c>
      <c r="O237">
        <v>1.17</v>
      </c>
      <c r="P237">
        <v>0</v>
      </c>
      <c r="Q237">
        <v>0</v>
      </c>
      <c r="R237">
        <v>0</v>
      </c>
      <c r="S237">
        <v>0</v>
      </c>
      <c r="T237">
        <v>0</v>
      </c>
      <c r="U237">
        <v>0</v>
      </c>
      <c r="V237">
        <v>0</v>
      </c>
      <c r="W237">
        <v>0</v>
      </c>
      <c r="X237">
        <v>0</v>
      </c>
      <c r="Y237">
        <v>0</v>
      </c>
      <c r="Z237">
        <v>0</v>
      </c>
      <c r="AA237">
        <v>0</v>
      </c>
      <c r="AB237">
        <v>0</v>
      </c>
      <c r="AC237">
        <v>0</v>
      </c>
      <c r="AD237" s="5">
        <v>2.6999999999999999E-5</v>
      </c>
      <c r="AE237">
        <v>0</v>
      </c>
      <c r="AF237" s="5">
        <v>2.6999999999999999E-5</v>
      </c>
      <c r="AG237">
        <v>-0.61699999999999999</v>
      </c>
      <c r="AH237">
        <v>0</v>
      </c>
      <c r="AI237">
        <v>0</v>
      </c>
      <c r="AJ237">
        <v>8.8999999999999996E-2</v>
      </c>
      <c r="AK237">
        <v>-0.70499999999999996</v>
      </c>
      <c r="AL237">
        <v>0</v>
      </c>
      <c r="AM237">
        <v>0</v>
      </c>
      <c r="AN237">
        <v>0</v>
      </c>
      <c r="AO237">
        <v>0</v>
      </c>
      <c r="AP237">
        <v>0</v>
      </c>
      <c r="AQ237">
        <v>0</v>
      </c>
      <c r="AR237">
        <v>0</v>
      </c>
      <c r="AS237">
        <v>0</v>
      </c>
      <c r="AT237">
        <v>0</v>
      </c>
      <c r="AU237">
        <v>0</v>
      </c>
      <c r="AV237">
        <v>0</v>
      </c>
      <c r="AW237">
        <v>0</v>
      </c>
      <c r="AX237">
        <v>0</v>
      </c>
      <c r="AY237">
        <v>0</v>
      </c>
      <c r="AZ237" s="5">
        <v>2.0999999999999999E-5</v>
      </c>
      <c r="BA237">
        <v>0</v>
      </c>
      <c r="BB237" s="5">
        <v>2.0999999999999999E-5</v>
      </c>
      <c r="BC237" t="s">
        <v>95</v>
      </c>
      <c r="BD237" t="s">
        <v>2</v>
      </c>
      <c r="BE237" t="str">
        <f t="shared" si="3"/>
        <v>AnyDMoMH85CZ08rNCEH</v>
      </c>
    </row>
    <row r="238" spans="1:57" x14ac:dyDescent="0.25">
      <c r="A238" s="4">
        <v>43025.429829189816</v>
      </c>
      <c r="B238" t="s">
        <v>89</v>
      </c>
      <c r="C238" t="s">
        <v>90</v>
      </c>
      <c r="D238" t="s">
        <v>116</v>
      </c>
      <c r="E238" t="s">
        <v>105</v>
      </c>
      <c r="F238" t="s">
        <v>96</v>
      </c>
      <c r="G238">
        <v>-1</v>
      </c>
      <c r="H238" t="s">
        <v>94</v>
      </c>
      <c r="I238">
        <v>190.96</v>
      </c>
      <c r="J238">
        <v>1196</v>
      </c>
      <c r="K238">
        <v>3.3</v>
      </c>
      <c r="L238">
        <v>0</v>
      </c>
      <c r="M238">
        <v>0</v>
      </c>
      <c r="N238">
        <v>5.3999999999999999E-2</v>
      </c>
      <c r="O238">
        <v>0.33700000000000002</v>
      </c>
      <c r="P238">
        <v>2.52</v>
      </c>
      <c r="Q238">
        <v>0</v>
      </c>
      <c r="R238">
        <v>0</v>
      </c>
      <c r="S238">
        <v>0.373</v>
      </c>
      <c r="T238">
        <v>4.8000000000000001E-2</v>
      </c>
      <c r="U238">
        <v>0.32600000000000001</v>
      </c>
      <c r="V238">
        <v>0</v>
      </c>
      <c r="W238">
        <v>1.2999999999999999E-2</v>
      </c>
      <c r="X238">
        <v>0</v>
      </c>
      <c r="Y238">
        <v>0</v>
      </c>
      <c r="Z238">
        <v>0</v>
      </c>
      <c r="AA238">
        <v>0</v>
      </c>
      <c r="AB238">
        <v>0</v>
      </c>
      <c r="AC238">
        <v>0</v>
      </c>
      <c r="AD238">
        <v>4.2700000000000004E-3</v>
      </c>
      <c r="AE238">
        <v>0</v>
      </c>
      <c r="AF238" s="5">
        <v>5.0000000000000004E-6</v>
      </c>
      <c r="AG238">
        <v>2.13</v>
      </c>
      <c r="AH238">
        <v>0</v>
      </c>
      <c r="AI238">
        <v>0</v>
      </c>
      <c r="AJ238">
        <v>6.2E-2</v>
      </c>
      <c r="AK238">
        <v>-0.24099999999999999</v>
      </c>
      <c r="AL238">
        <v>2.08</v>
      </c>
      <c r="AM238">
        <v>0</v>
      </c>
      <c r="AN238">
        <v>0</v>
      </c>
      <c r="AO238">
        <v>0.23599999999999999</v>
      </c>
      <c r="AP238">
        <v>-3.3000000000000002E-2</v>
      </c>
      <c r="AQ238">
        <v>0.27</v>
      </c>
      <c r="AR238">
        <v>0</v>
      </c>
      <c r="AS238">
        <v>-3.0000000000000001E-3</v>
      </c>
      <c r="AT238">
        <v>0</v>
      </c>
      <c r="AU238">
        <v>0</v>
      </c>
      <c r="AV238">
        <v>0</v>
      </c>
      <c r="AW238">
        <v>0</v>
      </c>
      <c r="AX238">
        <v>0</v>
      </c>
      <c r="AY238">
        <v>0</v>
      </c>
      <c r="AZ238">
        <v>2.9199999999999999E-3</v>
      </c>
      <c r="BA238">
        <v>0</v>
      </c>
      <c r="BB238" s="5">
        <v>0</v>
      </c>
      <c r="BC238" t="s">
        <v>95</v>
      </c>
      <c r="BD238" t="s">
        <v>2</v>
      </c>
      <c r="BE238" t="str">
        <f t="shared" si="3"/>
        <v>AnyDMoMH72CZ08rDXHP</v>
      </c>
    </row>
    <row r="239" spans="1:57" x14ac:dyDescent="0.25">
      <c r="A239" s="4">
        <v>43025.429829189816</v>
      </c>
      <c r="B239" t="s">
        <v>89</v>
      </c>
      <c r="C239" t="s">
        <v>90</v>
      </c>
      <c r="D239" t="s">
        <v>114</v>
      </c>
      <c r="E239" t="s">
        <v>105</v>
      </c>
      <c r="F239" t="s">
        <v>98</v>
      </c>
      <c r="G239">
        <v>-1</v>
      </c>
      <c r="H239" t="s">
        <v>94</v>
      </c>
      <c r="I239">
        <v>173.92</v>
      </c>
      <c r="J239">
        <v>1242</v>
      </c>
      <c r="K239">
        <v>7.3999999999999996E-2</v>
      </c>
      <c r="L239">
        <v>0</v>
      </c>
      <c r="M239">
        <v>0</v>
      </c>
      <c r="N239">
        <v>9.5000000000000001E-2</v>
      </c>
      <c r="O239">
        <v>0</v>
      </c>
      <c r="P239">
        <v>0</v>
      </c>
      <c r="Q239">
        <v>0</v>
      </c>
      <c r="R239">
        <v>-5.0000000000000001E-3</v>
      </c>
      <c r="S239">
        <v>-1.7000000000000001E-2</v>
      </c>
      <c r="T239">
        <v>-1.7000000000000001E-2</v>
      </c>
      <c r="U239">
        <v>0</v>
      </c>
      <c r="V239">
        <v>0</v>
      </c>
      <c r="W239">
        <v>0</v>
      </c>
      <c r="X239">
        <v>0</v>
      </c>
      <c r="Y239">
        <v>0</v>
      </c>
      <c r="Z239">
        <v>-4.2999999999999997E-2</v>
      </c>
      <c r="AA239">
        <v>0</v>
      </c>
      <c r="AB239">
        <v>-4.2999999999999997E-2</v>
      </c>
      <c r="AC239">
        <v>0</v>
      </c>
      <c r="AD239">
        <v>1.7E-5</v>
      </c>
      <c r="AE239">
        <v>0</v>
      </c>
      <c r="AF239" s="5">
        <v>1.7E-5</v>
      </c>
      <c r="AG239">
        <v>7.3999999999999996E-2</v>
      </c>
      <c r="AH239">
        <v>0</v>
      </c>
      <c r="AI239">
        <v>0</v>
      </c>
      <c r="AJ239">
        <v>9.5000000000000001E-2</v>
      </c>
      <c r="AK239">
        <v>0</v>
      </c>
      <c r="AL239">
        <v>0</v>
      </c>
      <c r="AM239">
        <v>0</v>
      </c>
      <c r="AN239">
        <v>-5.0000000000000001E-3</v>
      </c>
      <c r="AO239">
        <v>-1.7000000000000001E-2</v>
      </c>
      <c r="AP239">
        <v>-1.7000000000000001E-2</v>
      </c>
      <c r="AQ239">
        <v>0</v>
      </c>
      <c r="AR239">
        <v>0</v>
      </c>
      <c r="AS239">
        <v>0</v>
      </c>
      <c r="AT239">
        <v>0</v>
      </c>
      <c r="AU239">
        <v>0</v>
      </c>
      <c r="AV239">
        <v>-4.2999999999999997E-2</v>
      </c>
      <c r="AW239">
        <v>0</v>
      </c>
      <c r="AX239">
        <v>-4.2999999999999997E-2</v>
      </c>
      <c r="AY239">
        <v>0</v>
      </c>
      <c r="AZ239">
        <v>1.7E-5</v>
      </c>
      <c r="BA239">
        <v>0</v>
      </c>
      <c r="BB239" s="5">
        <v>1.7E-5</v>
      </c>
      <c r="BC239" t="s">
        <v>95</v>
      </c>
      <c r="BD239" t="s">
        <v>2</v>
      </c>
      <c r="BE239" t="str">
        <f t="shared" si="3"/>
        <v>AnyDMoMH06CZ08rNCGF</v>
      </c>
    </row>
    <row r="240" spans="1:57" x14ac:dyDescent="0.25">
      <c r="A240" s="4">
        <v>43025.429829189816</v>
      </c>
      <c r="B240" t="s">
        <v>89</v>
      </c>
      <c r="C240" t="s">
        <v>90</v>
      </c>
      <c r="D240" t="s">
        <v>91</v>
      </c>
      <c r="E240" t="s">
        <v>105</v>
      </c>
      <c r="F240" t="s">
        <v>97</v>
      </c>
      <c r="G240">
        <v>-1</v>
      </c>
      <c r="H240" t="s">
        <v>94</v>
      </c>
      <c r="I240">
        <v>173.92</v>
      </c>
      <c r="J240">
        <v>1242</v>
      </c>
      <c r="K240">
        <v>-0.79300000000000004</v>
      </c>
      <c r="L240">
        <v>0</v>
      </c>
      <c r="M240">
        <v>0</v>
      </c>
      <c r="N240">
        <v>8.6999999999999994E-2</v>
      </c>
      <c r="O240">
        <v>-0.88100000000000001</v>
      </c>
      <c r="P240">
        <v>0</v>
      </c>
      <c r="Q240">
        <v>0</v>
      </c>
      <c r="R240">
        <v>0</v>
      </c>
      <c r="S240">
        <v>0</v>
      </c>
      <c r="T240">
        <v>0</v>
      </c>
      <c r="U240">
        <v>0</v>
      </c>
      <c r="V240">
        <v>0</v>
      </c>
      <c r="W240">
        <v>0</v>
      </c>
      <c r="X240">
        <v>0</v>
      </c>
      <c r="Y240">
        <v>0</v>
      </c>
      <c r="Z240">
        <v>0</v>
      </c>
      <c r="AA240">
        <v>0</v>
      </c>
      <c r="AB240">
        <v>0</v>
      </c>
      <c r="AC240">
        <v>0</v>
      </c>
      <c r="AD240" s="5">
        <v>2.3E-5</v>
      </c>
      <c r="AE240">
        <v>0</v>
      </c>
      <c r="AF240" s="5">
        <v>2.3E-5</v>
      </c>
      <c r="AG240">
        <v>-0.79300000000000004</v>
      </c>
      <c r="AH240">
        <v>0</v>
      </c>
      <c r="AI240">
        <v>0</v>
      </c>
      <c r="AJ240">
        <v>8.6999999999999994E-2</v>
      </c>
      <c r="AK240">
        <v>-0.88100000000000001</v>
      </c>
      <c r="AL240">
        <v>0</v>
      </c>
      <c r="AM240">
        <v>0</v>
      </c>
      <c r="AN240">
        <v>0</v>
      </c>
      <c r="AO240">
        <v>0</v>
      </c>
      <c r="AP240">
        <v>0</v>
      </c>
      <c r="AQ240">
        <v>0</v>
      </c>
      <c r="AR240">
        <v>0</v>
      </c>
      <c r="AS240">
        <v>0</v>
      </c>
      <c r="AT240">
        <v>0</v>
      </c>
      <c r="AU240">
        <v>0</v>
      </c>
      <c r="AV240">
        <v>0</v>
      </c>
      <c r="AW240">
        <v>0</v>
      </c>
      <c r="AX240">
        <v>0</v>
      </c>
      <c r="AY240">
        <v>0</v>
      </c>
      <c r="AZ240" s="5">
        <v>2.3E-5</v>
      </c>
      <c r="BA240">
        <v>0</v>
      </c>
      <c r="BB240" s="5">
        <v>2.3E-5</v>
      </c>
      <c r="BC240" t="s">
        <v>95</v>
      </c>
      <c r="BD240" t="s">
        <v>2</v>
      </c>
      <c r="BE240" t="str">
        <f t="shared" si="3"/>
        <v>AnyDMoMH00CZ08rNCEH</v>
      </c>
    </row>
    <row r="241" spans="1:57" x14ac:dyDescent="0.25">
      <c r="A241" s="4">
        <v>43025.429829189816</v>
      </c>
      <c r="B241" t="s">
        <v>89</v>
      </c>
      <c r="C241" t="s">
        <v>90</v>
      </c>
      <c r="D241" t="s">
        <v>114</v>
      </c>
      <c r="E241" t="s">
        <v>105</v>
      </c>
      <c r="F241" t="s">
        <v>93</v>
      </c>
      <c r="G241">
        <v>-1</v>
      </c>
      <c r="H241" t="s">
        <v>94</v>
      </c>
      <c r="I241">
        <v>173.92</v>
      </c>
      <c r="J241">
        <v>1242</v>
      </c>
      <c r="K241">
        <v>2.7</v>
      </c>
      <c r="L241">
        <v>0</v>
      </c>
      <c r="M241">
        <v>0</v>
      </c>
      <c r="N241">
        <v>4.9000000000000002E-2</v>
      </c>
      <c r="O241">
        <v>0</v>
      </c>
      <c r="P241">
        <v>2.2799999999999998</v>
      </c>
      <c r="Q241">
        <v>0</v>
      </c>
      <c r="R241">
        <v>-4.0000000000000001E-3</v>
      </c>
      <c r="S241">
        <v>0.375</v>
      </c>
      <c r="T241">
        <v>-2.1000000000000001E-2</v>
      </c>
      <c r="U241">
        <v>0.39600000000000002</v>
      </c>
      <c r="V241">
        <v>0</v>
      </c>
      <c r="W241">
        <v>0</v>
      </c>
      <c r="X241">
        <v>0</v>
      </c>
      <c r="Y241">
        <v>0</v>
      </c>
      <c r="Z241">
        <v>-4.2999999999999997E-2</v>
      </c>
      <c r="AA241">
        <v>0</v>
      </c>
      <c r="AB241">
        <v>-4.2999999999999997E-2</v>
      </c>
      <c r="AC241">
        <v>0</v>
      </c>
      <c r="AD241" s="5">
        <v>2.2899999999999999E-3</v>
      </c>
      <c r="AE241">
        <v>0</v>
      </c>
      <c r="AF241" s="5">
        <v>0</v>
      </c>
      <c r="AG241">
        <v>2.7</v>
      </c>
      <c r="AH241">
        <v>0</v>
      </c>
      <c r="AI241">
        <v>0</v>
      </c>
      <c r="AJ241">
        <v>4.9000000000000002E-2</v>
      </c>
      <c r="AK241">
        <v>0</v>
      </c>
      <c r="AL241">
        <v>2.2799999999999998</v>
      </c>
      <c r="AM241">
        <v>0</v>
      </c>
      <c r="AN241">
        <v>-4.0000000000000001E-3</v>
      </c>
      <c r="AO241">
        <v>0.375</v>
      </c>
      <c r="AP241">
        <v>-2.1000000000000001E-2</v>
      </c>
      <c r="AQ241">
        <v>0.39600000000000002</v>
      </c>
      <c r="AR241">
        <v>0</v>
      </c>
      <c r="AS241">
        <v>0</v>
      </c>
      <c r="AT241">
        <v>0</v>
      </c>
      <c r="AU241">
        <v>0</v>
      </c>
      <c r="AV241">
        <v>-4.2999999999999997E-2</v>
      </c>
      <c r="AW241">
        <v>0</v>
      </c>
      <c r="AX241">
        <v>-4.2999999999999997E-2</v>
      </c>
      <c r="AY241">
        <v>0</v>
      </c>
      <c r="AZ241" s="5">
        <v>2.2899999999999999E-3</v>
      </c>
      <c r="BA241">
        <v>0</v>
      </c>
      <c r="BB241" s="5">
        <v>0</v>
      </c>
      <c r="BC241" t="s">
        <v>95</v>
      </c>
      <c r="BD241" t="s">
        <v>2</v>
      </c>
      <c r="BE241" t="str">
        <f t="shared" si="3"/>
        <v>AnyDMoMH06CZ08rDXGF</v>
      </c>
    </row>
    <row r="242" spans="1:57" x14ac:dyDescent="0.25">
      <c r="A242" s="4">
        <v>43025.429829189816</v>
      </c>
      <c r="B242" t="s">
        <v>89</v>
      </c>
      <c r="C242" t="s">
        <v>90</v>
      </c>
      <c r="D242" t="s">
        <v>117</v>
      </c>
      <c r="E242" t="s">
        <v>105</v>
      </c>
      <c r="F242" t="s">
        <v>93</v>
      </c>
      <c r="G242">
        <v>-1</v>
      </c>
      <c r="H242" t="s">
        <v>94</v>
      </c>
      <c r="I242">
        <v>186.32</v>
      </c>
      <c r="J242">
        <v>1242</v>
      </c>
      <c r="K242">
        <v>3.28</v>
      </c>
      <c r="L242">
        <v>0</v>
      </c>
      <c r="M242">
        <v>0</v>
      </c>
      <c r="N242">
        <v>4.2999999999999997E-2</v>
      </c>
      <c r="O242">
        <v>0</v>
      </c>
      <c r="P242">
        <v>2.81</v>
      </c>
      <c r="Q242">
        <v>0</v>
      </c>
      <c r="R242">
        <v>8.0000000000000002E-3</v>
      </c>
      <c r="S242">
        <v>0.41099999999999998</v>
      </c>
      <c r="T242">
        <v>4.1000000000000002E-2</v>
      </c>
      <c r="U242">
        <v>0.37</v>
      </c>
      <c r="V242">
        <v>0</v>
      </c>
      <c r="W242">
        <v>0</v>
      </c>
      <c r="X242">
        <v>0</v>
      </c>
      <c r="Y242">
        <v>0</v>
      </c>
      <c r="Z242">
        <v>5.7000000000000002E-2</v>
      </c>
      <c r="AA242">
        <v>0</v>
      </c>
      <c r="AB242">
        <v>5.7000000000000002E-2</v>
      </c>
      <c r="AC242">
        <v>0</v>
      </c>
      <c r="AD242">
        <v>4.0299999999999997E-3</v>
      </c>
      <c r="AE242">
        <v>0</v>
      </c>
      <c r="AF242">
        <v>0</v>
      </c>
      <c r="AG242">
        <v>2.56</v>
      </c>
      <c r="AH242">
        <v>0</v>
      </c>
      <c r="AI242">
        <v>0</v>
      </c>
      <c r="AJ242">
        <v>0.05</v>
      </c>
      <c r="AK242">
        <v>0</v>
      </c>
      <c r="AL242">
        <v>2.25</v>
      </c>
      <c r="AM242">
        <v>0</v>
      </c>
      <c r="AN242">
        <v>-6.0000000000000001E-3</v>
      </c>
      <c r="AO242">
        <v>0.26700000000000002</v>
      </c>
      <c r="AP242">
        <v>-2.8000000000000001E-2</v>
      </c>
      <c r="AQ242">
        <v>0.29599999999999999</v>
      </c>
      <c r="AR242">
        <v>0</v>
      </c>
      <c r="AS242">
        <v>0</v>
      </c>
      <c r="AT242">
        <v>0</v>
      </c>
      <c r="AU242">
        <v>0</v>
      </c>
      <c r="AV242">
        <v>-5.8999999999999997E-2</v>
      </c>
      <c r="AW242">
        <v>0</v>
      </c>
      <c r="AX242">
        <v>-5.8999999999999997E-2</v>
      </c>
      <c r="AY242">
        <v>0</v>
      </c>
      <c r="AZ242">
        <v>2.6800000000000001E-3</v>
      </c>
      <c r="BA242">
        <v>0</v>
      </c>
      <c r="BB242">
        <v>0</v>
      </c>
      <c r="BC242" t="s">
        <v>95</v>
      </c>
      <c r="BD242" t="s">
        <v>2</v>
      </c>
      <c r="BE242" t="str">
        <f t="shared" si="3"/>
        <v>AnyDMoMH85CZ08rDXGF</v>
      </c>
    </row>
    <row r="243" spans="1:57" x14ac:dyDescent="0.25">
      <c r="A243" s="4">
        <v>43025.429829189816</v>
      </c>
      <c r="B243" t="s">
        <v>89</v>
      </c>
      <c r="C243" t="s">
        <v>90</v>
      </c>
      <c r="D243" t="s">
        <v>91</v>
      </c>
      <c r="E243" t="s">
        <v>105</v>
      </c>
      <c r="F243" t="s">
        <v>93</v>
      </c>
      <c r="G243">
        <v>-1</v>
      </c>
      <c r="H243" t="s">
        <v>94</v>
      </c>
      <c r="I243">
        <v>173.92</v>
      </c>
      <c r="J243">
        <v>1242</v>
      </c>
      <c r="K243">
        <v>2.31</v>
      </c>
      <c r="L243">
        <v>0</v>
      </c>
      <c r="M243">
        <v>0</v>
      </c>
      <c r="N243">
        <v>5.2999999999999999E-2</v>
      </c>
      <c r="O243">
        <v>0</v>
      </c>
      <c r="P243">
        <v>2.04</v>
      </c>
      <c r="Q243">
        <v>0</v>
      </c>
      <c r="R243">
        <v>-7.0000000000000001E-3</v>
      </c>
      <c r="S243">
        <v>0.22500000000000001</v>
      </c>
      <c r="T243">
        <v>-3.5999999999999997E-2</v>
      </c>
      <c r="U243">
        <v>0.26100000000000001</v>
      </c>
      <c r="V243">
        <v>0</v>
      </c>
      <c r="W243">
        <v>0</v>
      </c>
      <c r="X243">
        <v>0</v>
      </c>
      <c r="Y243">
        <v>0</v>
      </c>
      <c r="Z243">
        <v>-7.0000000000000007E-2</v>
      </c>
      <c r="AA243">
        <v>0</v>
      </c>
      <c r="AB243">
        <v>-7.0000000000000007E-2</v>
      </c>
      <c r="AC243">
        <v>0</v>
      </c>
      <c r="AD243">
        <v>2.7200000000000002E-3</v>
      </c>
      <c r="AE243">
        <v>0</v>
      </c>
      <c r="AF243">
        <v>6.0000000000000002E-6</v>
      </c>
      <c r="AG243">
        <v>2.31</v>
      </c>
      <c r="AH243">
        <v>0</v>
      </c>
      <c r="AI243">
        <v>0</v>
      </c>
      <c r="AJ243">
        <v>5.2999999999999999E-2</v>
      </c>
      <c r="AK243">
        <v>0</v>
      </c>
      <c r="AL243">
        <v>2.04</v>
      </c>
      <c r="AM243">
        <v>0</v>
      </c>
      <c r="AN243">
        <v>-7.0000000000000001E-3</v>
      </c>
      <c r="AO243">
        <v>0.22500000000000001</v>
      </c>
      <c r="AP243">
        <v>-3.5999999999999997E-2</v>
      </c>
      <c r="AQ243">
        <v>0.26100000000000001</v>
      </c>
      <c r="AR243">
        <v>0</v>
      </c>
      <c r="AS243">
        <v>0</v>
      </c>
      <c r="AT243">
        <v>0</v>
      </c>
      <c r="AU243">
        <v>0</v>
      </c>
      <c r="AV243">
        <v>-7.0000000000000007E-2</v>
      </c>
      <c r="AW243">
        <v>0</v>
      </c>
      <c r="AX243">
        <v>-7.0000000000000007E-2</v>
      </c>
      <c r="AY243">
        <v>0</v>
      </c>
      <c r="AZ243">
        <v>2.7200000000000002E-3</v>
      </c>
      <c r="BA243">
        <v>0</v>
      </c>
      <c r="BB243">
        <v>6.0000000000000002E-6</v>
      </c>
      <c r="BC243" t="s">
        <v>95</v>
      </c>
      <c r="BD243" t="s">
        <v>2</v>
      </c>
      <c r="BE243" t="str">
        <f t="shared" si="3"/>
        <v>AnyDMoMH00CZ08rDXGF</v>
      </c>
    </row>
    <row r="244" spans="1:57" x14ac:dyDescent="0.25">
      <c r="A244" s="4">
        <v>43025.429829189816</v>
      </c>
      <c r="B244" t="s">
        <v>89</v>
      </c>
      <c r="C244" t="s">
        <v>90</v>
      </c>
      <c r="D244" t="s">
        <v>115</v>
      </c>
      <c r="E244" t="s">
        <v>105</v>
      </c>
      <c r="F244" t="s">
        <v>96</v>
      </c>
      <c r="G244">
        <v>-1</v>
      </c>
      <c r="H244" t="s">
        <v>94</v>
      </c>
      <c r="I244">
        <v>173.92</v>
      </c>
      <c r="J244">
        <v>1242</v>
      </c>
      <c r="K244">
        <v>2.23</v>
      </c>
      <c r="L244">
        <v>0</v>
      </c>
      <c r="M244">
        <v>0</v>
      </c>
      <c r="N244">
        <v>4.9000000000000002E-2</v>
      </c>
      <c r="O244">
        <v>-0.25</v>
      </c>
      <c r="P244">
        <v>2.13</v>
      </c>
      <c r="Q244">
        <v>0</v>
      </c>
      <c r="R244">
        <v>0</v>
      </c>
      <c r="S244">
        <v>0.29599999999999999</v>
      </c>
      <c r="T244">
        <v>-3.3000000000000002E-2</v>
      </c>
      <c r="U244">
        <v>0.32700000000000001</v>
      </c>
      <c r="V244">
        <v>0</v>
      </c>
      <c r="W244">
        <v>-3.0000000000000001E-3</v>
      </c>
      <c r="X244">
        <v>0</v>
      </c>
      <c r="Y244">
        <v>0</v>
      </c>
      <c r="Z244">
        <v>0</v>
      </c>
      <c r="AA244">
        <v>0</v>
      </c>
      <c r="AB244">
        <v>0</v>
      </c>
      <c r="AC244">
        <v>0</v>
      </c>
      <c r="AD244" s="5">
        <v>2.15E-3</v>
      </c>
      <c r="AE244">
        <v>0</v>
      </c>
      <c r="AF244" s="5">
        <v>6.0000000000000002E-6</v>
      </c>
      <c r="AG244">
        <v>2.23</v>
      </c>
      <c r="AH244">
        <v>0</v>
      </c>
      <c r="AI244">
        <v>0</v>
      </c>
      <c r="AJ244">
        <v>4.9000000000000002E-2</v>
      </c>
      <c r="AK244">
        <v>-0.25</v>
      </c>
      <c r="AL244">
        <v>2.13</v>
      </c>
      <c r="AM244">
        <v>0</v>
      </c>
      <c r="AN244">
        <v>0</v>
      </c>
      <c r="AO244">
        <v>0.29599999999999999</v>
      </c>
      <c r="AP244">
        <v>-3.3000000000000002E-2</v>
      </c>
      <c r="AQ244">
        <v>0.32700000000000001</v>
      </c>
      <c r="AR244">
        <v>0</v>
      </c>
      <c r="AS244">
        <v>-3.0000000000000001E-3</v>
      </c>
      <c r="AT244">
        <v>0</v>
      </c>
      <c r="AU244">
        <v>0</v>
      </c>
      <c r="AV244">
        <v>0</v>
      </c>
      <c r="AW244">
        <v>0</v>
      </c>
      <c r="AX244">
        <v>0</v>
      </c>
      <c r="AY244">
        <v>0</v>
      </c>
      <c r="AZ244" s="5">
        <v>2.15E-3</v>
      </c>
      <c r="BA244">
        <v>0</v>
      </c>
      <c r="BB244" s="5">
        <v>6.0000000000000002E-6</v>
      </c>
      <c r="BC244" t="s">
        <v>95</v>
      </c>
      <c r="BD244" t="s">
        <v>2</v>
      </c>
      <c r="BE244" t="str">
        <f t="shared" si="3"/>
        <v>AnyDMoMH15CZ08rDXHP</v>
      </c>
    </row>
    <row r="245" spans="1:57" x14ac:dyDescent="0.25">
      <c r="A245" s="4">
        <v>43025.429829189816</v>
      </c>
      <c r="B245" t="s">
        <v>89</v>
      </c>
      <c r="C245" t="s">
        <v>90</v>
      </c>
      <c r="D245" t="s">
        <v>116</v>
      </c>
      <c r="E245" t="s">
        <v>106</v>
      </c>
      <c r="F245" t="s">
        <v>96</v>
      </c>
      <c r="G245">
        <v>-1</v>
      </c>
      <c r="H245" t="s">
        <v>94</v>
      </c>
      <c r="I245">
        <v>190.96</v>
      </c>
      <c r="J245">
        <v>1196</v>
      </c>
      <c r="K245">
        <v>4.53</v>
      </c>
      <c r="L245">
        <v>0</v>
      </c>
      <c r="M245">
        <v>0</v>
      </c>
      <c r="N245">
        <v>5.2999999999999999E-2</v>
      </c>
      <c r="O245">
        <v>0.48699999999999999</v>
      </c>
      <c r="P245">
        <v>3.45</v>
      </c>
      <c r="Q245">
        <v>0</v>
      </c>
      <c r="R245">
        <v>0</v>
      </c>
      <c r="S245">
        <v>0.503</v>
      </c>
      <c r="T245">
        <v>7.0000000000000007E-2</v>
      </c>
      <c r="U245">
        <v>0.433</v>
      </c>
      <c r="V245">
        <v>0</v>
      </c>
      <c r="W245">
        <v>3.7999999999999999E-2</v>
      </c>
      <c r="X245">
        <v>0</v>
      </c>
      <c r="Y245">
        <v>0</v>
      </c>
      <c r="Z245">
        <v>0</v>
      </c>
      <c r="AA245">
        <v>0</v>
      </c>
      <c r="AB245">
        <v>0</v>
      </c>
      <c r="AC245">
        <v>0</v>
      </c>
      <c r="AD245" s="5">
        <v>5.3899999999999998E-3</v>
      </c>
      <c r="AE245">
        <v>0</v>
      </c>
      <c r="AF245" s="5">
        <v>5.0000000000000004E-6</v>
      </c>
      <c r="AG245">
        <v>2.74</v>
      </c>
      <c r="AH245">
        <v>0</v>
      </c>
      <c r="AI245">
        <v>0</v>
      </c>
      <c r="AJ245">
        <v>6.0999999999999999E-2</v>
      </c>
      <c r="AK245">
        <v>-0.27800000000000002</v>
      </c>
      <c r="AL245">
        <v>2.66</v>
      </c>
      <c r="AM245">
        <v>0</v>
      </c>
      <c r="AN245">
        <v>0</v>
      </c>
      <c r="AO245">
        <v>0.29499999999999998</v>
      </c>
      <c r="AP245">
        <v>-3.7999999999999999E-2</v>
      </c>
      <c r="AQ245">
        <v>0.33300000000000002</v>
      </c>
      <c r="AR245">
        <v>0</v>
      </c>
      <c r="AS245">
        <v>4.0000000000000001E-3</v>
      </c>
      <c r="AT245">
        <v>0</v>
      </c>
      <c r="AU245">
        <v>0</v>
      </c>
      <c r="AV245">
        <v>0</v>
      </c>
      <c r="AW245">
        <v>0</v>
      </c>
      <c r="AX245">
        <v>0</v>
      </c>
      <c r="AY245">
        <v>0</v>
      </c>
      <c r="AZ245" s="5">
        <v>3.48E-3</v>
      </c>
      <c r="BA245">
        <v>0</v>
      </c>
      <c r="BB245" s="5">
        <v>0</v>
      </c>
      <c r="BC245" t="s">
        <v>95</v>
      </c>
      <c r="BD245" t="s">
        <v>2</v>
      </c>
      <c r="BE245" t="str">
        <f t="shared" si="3"/>
        <v>AnyDMoMH72CZ09rDXHP</v>
      </c>
    </row>
    <row r="246" spans="1:57" x14ac:dyDescent="0.25">
      <c r="A246" s="4">
        <v>43025.429829189816</v>
      </c>
      <c r="B246" t="s">
        <v>89</v>
      </c>
      <c r="C246" t="s">
        <v>90</v>
      </c>
      <c r="D246" t="s">
        <v>91</v>
      </c>
      <c r="E246" t="s">
        <v>106</v>
      </c>
      <c r="F246" t="s">
        <v>98</v>
      </c>
      <c r="G246">
        <v>-1</v>
      </c>
      <c r="H246" t="s">
        <v>94</v>
      </c>
      <c r="I246">
        <v>173.92</v>
      </c>
      <c r="J246">
        <v>1242</v>
      </c>
      <c r="K246">
        <v>4.8000000000000001E-2</v>
      </c>
      <c r="L246">
        <v>0</v>
      </c>
      <c r="M246">
        <v>0</v>
      </c>
      <c r="N246">
        <v>8.6999999999999994E-2</v>
      </c>
      <c r="O246">
        <v>0</v>
      </c>
      <c r="P246">
        <v>0</v>
      </c>
      <c r="Q246">
        <v>0</v>
      </c>
      <c r="R246">
        <v>-8.9999999999999993E-3</v>
      </c>
      <c r="S246">
        <v>-3.1E-2</v>
      </c>
      <c r="T246">
        <v>-3.1E-2</v>
      </c>
      <c r="U246">
        <v>0</v>
      </c>
      <c r="V246">
        <v>0</v>
      </c>
      <c r="W246">
        <v>0</v>
      </c>
      <c r="X246">
        <v>0</v>
      </c>
      <c r="Y246">
        <v>0</v>
      </c>
      <c r="Z246">
        <v>-7.9000000000000001E-2</v>
      </c>
      <c r="AA246">
        <v>0</v>
      </c>
      <c r="AB246">
        <v>-7.9000000000000001E-2</v>
      </c>
      <c r="AC246">
        <v>0</v>
      </c>
      <c r="AD246">
        <v>2.3E-5</v>
      </c>
      <c r="AE246">
        <v>0</v>
      </c>
      <c r="AF246" s="5">
        <v>2.3E-5</v>
      </c>
      <c r="AG246">
        <v>4.8000000000000001E-2</v>
      </c>
      <c r="AH246">
        <v>0</v>
      </c>
      <c r="AI246">
        <v>0</v>
      </c>
      <c r="AJ246">
        <v>8.6999999999999994E-2</v>
      </c>
      <c r="AK246">
        <v>0</v>
      </c>
      <c r="AL246">
        <v>0</v>
      </c>
      <c r="AM246">
        <v>0</v>
      </c>
      <c r="AN246">
        <v>-8.9999999999999993E-3</v>
      </c>
      <c r="AO246">
        <v>-3.1E-2</v>
      </c>
      <c r="AP246">
        <v>-3.1E-2</v>
      </c>
      <c r="AQ246">
        <v>0</v>
      </c>
      <c r="AR246">
        <v>0</v>
      </c>
      <c r="AS246">
        <v>0</v>
      </c>
      <c r="AT246">
        <v>0</v>
      </c>
      <c r="AU246">
        <v>0</v>
      </c>
      <c r="AV246">
        <v>-7.9000000000000001E-2</v>
      </c>
      <c r="AW246">
        <v>0</v>
      </c>
      <c r="AX246">
        <v>-7.9000000000000001E-2</v>
      </c>
      <c r="AY246">
        <v>0</v>
      </c>
      <c r="AZ246">
        <v>2.3E-5</v>
      </c>
      <c r="BA246">
        <v>0</v>
      </c>
      <c r="BB246">
        <v>2.3E-5</v>
      </c>
      <c r="BC246" t="s">
        <v>95</v>
      </c>
      <c r="BD246" t="s">
        <v>2</v>
      </c>
      <c r="BE246" t="str">
        <f t="shared" si="3"/>
        <v>AnyDMoMH00CZ09rNCGF</v>
      </c>
    </row>
    <row r="247" spans="1:57" x14ac:dyDescent="0.25">
      <c r="A247" s="4">
        <v>43025.429829189816</v>
      </c>
      <c r="B247" t="s">
        <v>89</v>
      </c>
      <c r="C247" t="s">
        <v>90</v>
      </c>
      <c r="D247" t="s">
        <v>116</v>
      </c>
      <c r="E247" t="s">
        <v>106</v>
      </c>
      <c r="F247" t="s">
        <v>97</v>
      </c>
      <c r="G247">
        <v>-1</v>
      </c>
      <c r="H247" t="s">
        <v>94</v>
      </c>
      <c r="I247">
        <v>190.96</v>
      </c>
      <c r="J247">
        <v>1196</v>
      </c>
      <c r="K247">
        <v>1.48</v>
      </c>
      <c r="L247">
        <v>0</v>
      </c>
      <c r="M247">
        <v>0</v>
      </c>
      <c r="N247">
        <v>9.4E-2</v>
      </c>
      <c r="O247">
        <v>1.39</v>
      </c>
      <c r="P247">
        <v>0</v>
      </c>
      <c r="Q247">
        <v>0</v>
      </c>
      <c r="R247">
        <v>0</v>
      </c>
      <c r="S247">
        <v>0</v>
      </c>
      <c r="T247">
        <v>0</v>
      </c>
      <c r="U247">
        <v>0</v>
      </c>
      <c r="V247">
        <v>0</v>
      </c>
      <c r="W247">
        <v>0</v>
      </c>
      <c r="X247">
        <v>0</v>
      </c>
      <c r="Y247">
        <v>0</v>
      </c>
      <c r="Z247">
        <v>0</v>
      </c>
      <c r="AA247">
        <v>0</v>
      </c>
      <c r="AB247">
        <v>0</v>
      </c>
      <c r="AC247">
        <v>0</v>
      </c>
      <c r="AD247">
        <v>3.1000000000000001E-5</v>
      </c>
      <c r="AE247">
        <v>0</v>
      </c>
      <c r="AF247" s="5">
        <v>2.5999999999999998E-5</v>
      </c>
      <c r="AG247">
        <v>-0.40799999999999997</v>
      </c>
      <c r="AH247">
        <v>0</v>
      </c>
      <c r="AI247">
        <v>0</v>
      </c>
      <c r="AJ247">
        <v>0.10199999999999999</v>
      </c>
      <c r="AK247">
        <v>-0.51</v>
      </c>
      <c r="AL247">
        <v>0</v>
      </c>
      <c r="AM247">
        <v>0</v>
      </c>
      <c r="AN247">
        <v>0</v>
      </c>
      <c r="AO247">
        <v>0</v>
      </c>
      <c r="AP247">
        <v>0</v>
      </c>
      <c r="AQ247">
        <v>0</v>
      </c>
      <c r="AR247">
        <v>0</v>
      </c>
      <c r="AS247">
        <v>0</v>
      </c>
      <c r="AT247">
        <v>0</v>
      </c>
      <c r="AU247">
        <v>0</v>
      </c>
      <c r="AV247">
        <v>0</v>
      </c>
      <c r="AW247">
        <v>0</v>
      </c>
      <c r="AX247">
        <v>0</v>
      </c>
      <c r="AY247">
        <v>0</v>
      </c>
      <c r="AZ247">
        <v>2.5999999999999998E-5</v>
      </c>
      <c r="BA247">
        <v>0</v>
      </c>
      <c r="BB247">
        <v>2.0999999999999999E-5</v>
      </c>
      <c r="BC247" t="s">
        <v>95</v>
      </c>
      <c r="BD247" t="s">
        <v>2</v>
      </c>
      <c r="BE247" t="str">
        <f t="shared" si="3"/>
        <v>AnyDMoMH72CZ09rNCEH</v>
      </c>
    </row>
    <row r="248" spans="1:57" x14ac:dyDescent="0.25">
      <c r="A248" s="4">
        <v>43025.429829189816</v>
      </c>
      <c r="B248" t="s">
        <v>89</v>
      </c>
      <c r="C248" t="s">
        <v>90</v>
      </c>
      <c r="D248" t="s">
        <v>114</v>
      </c>
      <c r="E248" t="s">
        <v>106</v>
      </c>
      <c r="F248" t="s">
        <v>97</v>
      </c>
      <c r="G248">
        <v>-1</v>
      </c>
      <c r="H248" t="s">
        <v>94</v>
      </c>
      <c r="I248">
        <v>173.92</v>
      </c>
      <c r="J248">
        <v>1242</v>
      </c>
      <c r="K248">
        <v>-0.75600000000000001</v>
      </c>
      <c r="L248">
        <v>0</v>
      </c>
      <c r="M248">
        <v>0</v>
      </c>
      <c r="N248">
        <v>9.7000000000000003E-2</v>
      </c>
      <c r="O248">
        <v>-0.85299999999999998</v>
      </c>
      <c r="P248">
        <v>0</v>
      </c>
      <c r="Q248">
        <v>0</v>
      </c>
      <c r="R248">
        <v>0</v>
      </c>
      <c r="S248">
        <v>0</v>
      </c>
      <c r="T248">
        <v>0</v>
      </c>
      <c r="U248">
        <v>0</v>
      </c>
      <c r="V248">
        <v>0</v>
      </c>
      <c r="W248">
        <v>0</v>
      </c>
      <c r="X248">
        <v>0</v>
      </c>
      <c r="Y248">
        <v>0</v>
      </c>
      <c r="Z248">
        <v>0</v>
      </c>
      <c r="AA248">
        <v>0</v>
      </c>
      <c r="AB248">
        <v>0</v>
      </c>
      <c r="AC248">
        <v>0</v>
      </c>
      <c r="AD248" s="5">
        <v>2.3E-5</v>
      </c>
      <c r="AE248">
        <v>0</v>
      </c>
      <c r="AF248" s="5">
        <v>2.3E-5</v>
      </c>
      <c r="AG248">
        <v>-0.75600000000000001</v>
      </c>
      <c r="AH248">
        <v>0</v>
      </c>
      <c r="AI248">
        <v>0</v>
      </c>
      <c r="AJ248">
        <v>9.7000000000000003E-2</v>
      </c>
      <c r="AK248">
        <v>-0.85299999999999998</v>
      </c>
      <c r="AL248">
        <v>0</v>
      </c>
      <c r="AM248">
        <v>0</v>
      </c>
      <c r="AN248">
        <v>0</v>
      </c>
      <c r="AO248">
        <v>0</v>
      </c>
      <c r="AP248">
        <v>0</v>
      </c>
      <c r="AQ248">
        <v>0</v>
      </c>
      <c r="AR248">
        <v>0</v>
      </c>
      <c r="AS248">
        <v>0</v>
      </c>
      <c r="AT248">
        <v>0</v>
      </c>
      <c r="AU248">
        <v>0</v>
      </c>
      <c r="AV248">
        <v>0</v>
      </c>
      <c r="AW248">
        <v>0</v>
      </c>
      <c r="AX248">
        <v>0</v>
      </c>
      <c r="AY248">
        <v>0</v>
      </c>
      <c r="AZ248" s="5">
        <v>2.3E-5</v>
      </c>
      <c r="BA248">
        <v>0</v>
      </c>
      <c r="BB248" s="5">
        <v>2.3E-5</v>
      </c>
      <c r="BC248" t="s">
        <v>95</v>
      </c>
      <c r="BD248" t="s">
        <v>2</v>
      </c>
      <c r="BE248" t="str">
        <f t="shared" si="3"/>
        <v>AnyDMoMH06CZ09rNCEH</v>
      </c>
    </row>
    <row r="249" spans="1:57" x14ac:dyDescent="0.25">
      <c r="A249" s="4">
        <v>43025.429829189816</v>
      </c>
      <c r="B249" t="s">
        <v>89</v>
      </c>
      <c r="C249" t="s">
        <v>90</v>
      </c>
      <c r="D249" t="s">
        <v>115</v>
      </c>
      <c r="E249" t="s">
        <v>106</v>
      </c>
      <c r="F249" t="s">
        <v>93</v>
      </c>
      <c r="G249">
        <v>-1</v>
      </c>
      <c r="H249" t="s">
        <v>94</v>
      </c>
      <c r="I249">
        <v>173.92</v>
      </c>
      <c r="J249">
        <v>1242</v>
      </c>
      <c r="K249">
        <v>2.41</v>
      </c>
      <c r="L249">
        <v>0</v>
      </c>
      <c r="M249">
        <v>0</v>
      </c>
      <c r="N249">
        <v>5.5E-2</v>
      </c>
      <c r="O249">
        <v>0</v>
      </c>
      <c r="P249">
        <v>2.0699999999999998</v>
      </c>
      <c r="Q249">
        <v>0</v>
      </c>
      <c r="R249">
        <v>-6.0000000000000001E-3</v>
      </c>
      <c r="S249">
        <v>0.29599999999999999</v>
      </c>
      <c r="T249">
        <v>-2.5000000000000001E-2</v>
      </c>
      <c r="U249">
        <v>0.32100000000000001</v>
      </c>
      <c r="V249">
        <v>0</v>
      </c>
      <c r="W249">
        <v>0</v>
      </c>
      <c r="X249">
        <v>0</v>
      </c>
      <c r="Y249">
        <v>0</v>
      </c>
      <c r="Z249">
        <v>-5.7000000000000002E-2</v>
      </c>
      <c r="AA249">
        <v>0</v>
      </c>
      <c r="AB249">
        <v>-5.7000000000000002E-2</v>
      </c>
      <c r="AC249">
        <v>0</v>
      </c>
      <c r="AD249" s="5">
        <v>2.5799999999999998E-3</v>
      </c>
      <c r="AE249">
        <v>0</v>
      </c>
      <c r="AF249" s="5">
        <v>0</v>
      </c>
      <c r="AG249">
        <v>2.41</v>
      </c>
      <c r="AH249">
        <v>0</v>
      </c>
      <c r="AI249">
        <v>0</v>
      </c>
      <c r="AJ249">
        <v>5.5E-2</v>
      </c>
      <c r="AK249">
        <v>0</v>
      </c>
      <c r="AL249">
        <v>2.0699999999999998</v>
      </c>
      <c r="AM249">
        <v>0</v>
      </c>
      <c r="AN249">
        <v>-6.0000000000000001E-3</v>
      </c>
      <c r="AO249">
        <v>0.29599999999999999</v>
      </c>
      <c r="AP249">
        <v>-2.5000000000000001E-2</v>
      </c>
      <c r="AQ249">
        <v>0.32100000000000001</v>
      </c>
      <c r="AR249">
        <v>0</v>
      </c>
      <c r="AS249">
        <v>0</v>
      </c>
      <c r="AT249">
        <v>0</v>
      </c>
      <c r="AU249">
        <v>0</v>
      </c>
      <c r="AV249">
        <v>-5.7000000000000002E-2</v>
      </c>
      <c r="AW249">
        <v>0</v>
      </c>
      <c r="AX249">
        <v>-5.7000000000000002E-2</v>
      </c>
      <c r="AY249">
        <v>0</v>
      </c>
      <c r="AZ249" s="5">
        <v>2.5799999999999998E-3</v>
      </c>
      <c r="BA249">
        <v>0</v>
      </c>
      <c r="BB249" s="5">
        <v>0</v>
      </c>
      <c r="BC249" t="s">
        <v>95</v>
      </c>
      <c r="BD249" t="s">
        <v>2</v>
      </c>
      <c r="BE249" t="str">
        <f t="shared" si="3"/>
        <v>AnyDMoMH15CZ09rDXGF</v>
      </c>
    </row>
    <row r="250" spans="1:57" x14ac:dyDescent="0.25">
      <c r="A250" s="4">
        <v>43025.429829189816</v>
      </c>
      <c r="B250" t="s">
        <v>89</v>
      </c>
      <c r="C250" t="s">
        <v>90</v>
      </c>
      <c r="D250" t="s">
        <v>115</v>
      </c>
      <c r="E250" t="s">
        <v>106</v>
      </c>
      <c r="F250" t="s">
        <v>98</v>
      </c>
      <c r="G250">
        <v>-1</v>
      </c>
      <c r="H250" t="s">
        <v>94</v>
      </c>
      <c r="I250">
        <v>173.92</v>
      </c>
      <c r="J250">
        <v>1242</v>
      </c>
      <c r="K250">
        <v>6.6000000000000003E-2</v>
      </c>
      <c r="L250">
        <v>0</v>
      </c>
      <c r="M250">
        <v>0</v>
      </c>
      <c r="N250">
        <v>9.5000000000000001E-2</v>
      </c>
      <c r="O250">
        <v>0</v>
      </c>
      <c r="P250">
        <v>0</v>
      </c>
      <c r="Q250">
        <v>0</v>
      </c>
      <c r="R250">
        <v>-6.0000000000000001E-3</v>
      </c>
      <c r="S250">
        <v>-2.3E-2</v>
      </c>
      <c r="T250">
        <v>-2.3E-2</v>
      </c>
      <c r="U250">
        <v>0</v>
      </c>
      <c r="V250">
        <v>0</v>
      </c>
      <c r="W250">
        <v>0</v>
      </c>
      <c r="X250">
        <v>0</v>
      </c>
      <c r="Y250">
        <v>0</v>
      </c>
      <c r="Z250">
        <v>-5.7000000000000002E-2</v>
      </c>
      <c r="AA250">
        <v>0</v>
      </c>
      <c r="AB250">
        <v>-5.7000000000000002E-2</v>
      </c>
      <c r="AC250">
        <v>0</v>
      </c>
      <c r="AD250">
        <v>2.3E-5</v>
      </c>
      <c r="AE250">
        <v>0</v>
      </c>
      <c r="AF250">
        <v>2.3E-5</v>
      </c>
      <c r="AG250">
        <v>6.6000000000000003E-2</v>
      </c>
      <c r="AH250">
        <v>0</v>
      </c>
      <c r="AI250">
        <v>0</v>
      </c>
      <c r="AJ250">
        <v>9.5000000000000001E-2</v>
      </c>
      <c r="AK250">
        <v>0</v>
      </c>
      <c r="AL250">
        <v>0</v>
      </c>
      <c r="AM250">
        <v>0</v>
      </c>
      <c r="AN250">
        <v>-6.0000000000000001E-3</v>
      </c>
      <c r="AO250">
        <v>-2.3E-2</v>
      </c>
      <c r="AP250">
        <v>-2.3E-2</v>
      </c>
      <c r="AQ250">
        <v>0</v>
      </c>
      <c r="AR250">
        <v>0</v>
      </c>
      <c r="AS250">
        <v>0</v>
      </c>
      <c r="AT250">
        <v>0</v>
      </c>
      <c r="AU250">
        <v>0</v>
      </c>
      <c r="AV250">
        <v>-5.7000000000000002E-2</v>
      </c>
      <c r="AW250">
        <v>0</v>
      </c>
      <c r="AX250">
        <v>-5.7000000000000002E-2</v>
      </c>
      <c r="AY250">
        <v>0</v>
      </c>
      <c r="AZ250">
        <v>2.3E-5</v>
      </c>
      <c r="BA250">
        <v>0</v>
      </c>
      <c r="BB250">
        <v>2.3E-5</v>
      </c>
      <c r="BC250" t="s">
        <v>95</v>
      </c>
      <c r="BD250" t="s">
        <v>2</v>
      </c>
      <c r="BE250" t="str">
        <f t="shared" si="3"/>
        <v>AnyDMoMH15CZ09rNCGF</v>
      </c>
    </row>
    <row r="251" spans="1:57" x14ac:dyDescent="0.25">
      <c r="A251" s="4">
        <v>43025.429829189816</v>
      </c>
      <c r="B251" t="s">
        <v>89</v>
      </c>
      <c r="C251" t="s">
        <v>90</v>
      </c>
      <c r="D251" t="s">
        <v>91</v>
      </c>
      <c r="E251" t="s">
        <v>106</v>
      </c>
      <c r="F251" t="s">
        <v>97</v>
      </c>
      <c r="G251">
        <v>-1</v>
      </c>
      <c r="H251" t="s">
        <v>94</v>
      </c>
      <c r="I251">
        <v>173.92</v>
      </c>
      <c r="J251">
        <v>1242</v>
      </c>
      <c r="K251">
        <v>-0.876</v>
      </c>
      <c r="L251">
        <v>0</v>
      </c>
      <c r="M251">
        <v>0</v>
      </c>
      <c r="N251">
        <v>8.8999999999999996E-2</v>
      </c>
      <c r="O251">
        <v>-0.96499999999999997</v>
      </c>
      <c r="P251">
        <v>0</v>
      </c>
      <c r="Q251">
        <v>0</v>
      </c>
      <c r="R251">
        <v>0</v>
      </c>
      <c r="S251">
        <v>0</v>
      </c>
      <c r="T251">
        <v>0</v>
      </c>
      <c r="U251">
        <v>0</v>
      </c>
      <c r="V251">
        <v>0</v>
      </c>
      <c r="W251">
        <v>0</v>
      </c>
      <c r="X251">
        <v>0</v>
      </c>
      <c r="Y251">
        <v>0</v>
      </c>
      <c r="Z251">
        <v>0</v>
      </c>
      <c r="AA251">
        <v>0</v>
      </c>
      <c r="AB251">
        <v>0</v>
      </c>
      <c r="AC251">
        <v>0</v>
      </c>
      <c r="AD251">
        <v>2.3E-5</v>
      </c>
      <c r="AE251">
        <v>0</v>
      </c>
      <c r="AF251">
        <v>2.3E-5</v>
      </c>
      <c r="AG251">
        <v>-0.876</v>
      </c>
      <c r="AH251">
        <v>0</v>
      </c>
      <c r="AI251">
        <v>0</v>
      </c>
      <c r="AJ251">
        <v>8.8999999999999996E-2</v>
      </c>
      <c r="AK251">
        <v>-0.96499999999999997</v>
      </c>
      <c r="AL251">
        <v>0</v>
      </c>
      <c r="AM251">
        <v>0</v>
      </c>
      <c r="AN251">
        <v>0</v>
      </c>
      <c r="AO251">
        <v>0</v>
      </c>
      <c r="AP251">
        <v>0</v>
      </c>
      <c r="AQ251">
        <v>0</v>
      </c>
      <c r="AR251">
        <v>0</v>
      </c>
      <c r="AS251">
        <v>0</v>
      </c>
      <c r="AT251">
        <v>0</v>
      </c>
      <c r="AU251">
        <v>0</v>
      </c>
      <c r="AV251">
        <v>0</v>
      </c>
      <c r="AW251">
        <v>0</v>
      </c>
      <c r="AX251">
        <v>0</v>
      </c>
      <c r="AY251">
        <v>0</v>
      </c>
      <c r="AZ251">
        <v>2.3E-5</v>
      </c>
      <c r="BA251">
        <v>0</v>
      </c>
      <c r="BB251">
        <v>2.3E-5</v>
      </c>
      <c r="BC251" t="s">
        <v>95</v>
      </c>
      <c r="BD251" t="s">
        <v>2</v>
      </c>
      <c r="BE251" t="str">
        <f t="shared" si="3"/>
        <v>AnyDMoMH00CZ09rNCEH</v>
      </c>
    </row>
    <row r="252" spans="1:57" x14ac:dyDescent="0.25">
      <c r="A252" s="4">
        <v>43025.429829189816</v>
      </c>
      <c r="B252" t="s">
        <v>89</v>
      </c>
      <c r="C252" t="s">
        <v>90</v>
      </c>
      <c r="D252" t="s">
        <v>117</v>
      </c>
      <c r="E252" t="s">
        <v>106</v>
      </c>
      <c r="F252" t="s">
        <v>98</v>
      </c>
      <c r="G252">
        <v>-1</v>
      </c>
      <c r="H252" t="s">
        <v>94</v>
      </c>
      <c r="I252">
        <v>186.32</v>
      </c>
      <c r="J252">
        <v>1242</v>
      </c>
      <c r="K252">
        <v>0.12</v>
      </c>
      <c r="L252">
        <v>0</v>
      </c>
      <c r="M252">
        <v>0</v>
      </c>
      <c r="N252">
        <v>7.6999999999999999E-2</v>
      </c>
      <c r="O252">
        <v>0</v>
      </c>
      <c r="P252">
        <v>0</v>
      </c>
      <c r="Q252">
        <v>0</v>
      </c>
      <c r="R252">
        <v>8.9999999999999993E-3</v>
      </c>
      <c r="S252">
        <v>3.3000000000000002E-2</v>
      </c>
      <c r="T252">
        <v>3.3000000000000002E-2</v>
      </c>
      <c r="U252">
        <v>0</v>
      </c>
      <c r="V252">
        <v>0</v>
      </c>
      <c r="W252">
        <v>0</v>
      </c>
      <c r="X252">
        <v>0</v>
      </c>
      <c r="Y252">
        <v>0</v>
      </c>
      <c r="Z252">
        <v>6.2E-2</v>
      </c>
      <c r="AA252">
        <v>0</v>
      </c>
      <c r="AB252">
        <v>6.2E-2</v>
      </c>
      <c r="AC252">
        <v>0</v>
      </c>
      <c r="AD252" s="5">
        <v>2.6999999999999999E-5</v>
      </c>
      <c r="AE252">
        <v>0</v>
      </c>
      <c r="AF252" s="5">
        <v>2.6999999999999999E-5</v>
      </c>
      <c r="AG252">
        <v>4.8000000000000001E-2</v>
      </c>
      <c r="AH252">
        <v>0</v>
      </c>
      <c r="AI252">
        <v>0</v>
      </c>
      <c r="AJ252">
        <v>8.5999999999999993E-2</v>
      </c>
      <c r="AK252">
        <v>0</v>
      </c>
      <c r="AL252">
        <v>0</v>
      </c>
      <c r="AM252">
        <v>0</v>
      </c>
      <c r="AN252">
        <v>-8.0000000000000002E-3</v>
      </c>
      <c r="AO252">
        <v>-0.03</v>
      </c>
      <c r="AP252">
        <v>-0.03</v>
      </c>
      <c r="AQ252">
        <v>0</v>
      </c>
      <c r="AR252">
        <v>0</v>
      </c>
      <c r="AS252">
        <v>0</v>
      </c>
      <c r="AT252">
        <v>0</v>
      </c>
      <c r="AU252">
        <v>0</v>
      </c>
      <c r="AV252">
        <v>-7.3999999999999996E-2</v>
      </c>
      <c r="AW252">
        <v>0</v>
      </c>
      <c r="AX252">
        <v>-7.3999999999999996E-2</v>
      </c>
      <c r="AY252">
        <v>0</v>
      </c>
      <c r="AZ252" s="5">
        <v>2.0999999999999999E-5</v>
      </c>
      <c r="BA252">
        <v>0</v>
      </c>
      <c r="BB252" s="5">
        <v>2.0999999999999999E-5</v>
      </c>
      <c r="BC252" t="s">
        <v>95</v>
      </c>
      <c r="BD252" t="s">
        <v>2</v>
      </c>
      <c r="BE252" t="str">
        <f t="shared" si="3"/>
        <v>AnyDMoMH85CZ09rNCGF</v>
      </c>
    </row>
    <row r="253" spans="1:57" x14ac:dyDescent="0.25">
      <c r="A253" s="4">
        <v>43025.581013773146</v>
      </c>
      <c r="B253" t="s">
        <v>89</v>
      </c>
      <c r="C253" t="s">
        <v>90</v>
      </c>
      <c r="D253" t="s">
        <v>114</v>
      </c>
      <c r="E253" t="s">
        <v>106</v>
      </c>
      <c r="F253" t="s">
        <v>146</v>
      </c>
      <c r="G253">
        <v>-1</v>
      </c>
      <c r="H253" t="s">
        <v>94</v>
      </c>
      <c r="I253">
        <v>173.92</v>
      </c>
      <c r="J253">
        <v>1242</v>
      </c>
      <c r="K253">
        <v>1.77</v>
      </c>
      <c r="L253">
        <v>0</v>
      </c>
      <c r="M253">
        <v>0</v>
      </c>
      <c r="N253">
        <v>6.6000000000000003E-2</v>
      </c>
      <c r="O253">
        <v>-6.4000000000000001E-2</v>
      </c>
      <c r="P253">
        <v>1.55</v>
      </c>
      <c r="Q253">
        <v>0</v>
      </c>
      <c r="R253">
        <v>-6.0000000000000001E-3</v>
      </c>
      <c r="S253">
        <v>0.223</v>
      </c>
      <c r="T253">
        <v>-3.1E-2</v>
      </c>
      <c r="U253">
        <v>0.254</v>
      </c>
      <c r="V253">
        <v>0</v>
      </c>
      <c r="W253">
        <v>0</v>
      </c>
      <c r="X253">
        <v>0</v>
      </c>
      <c r="Y253">
        <v>0</v>
      </c>
      <c r="Z253">
        <v>-5.2999999999999999E-2</v>
      </c>
      <c r="AA253">
        <v>0</v>
      </c>
      <c r="AB253">
        <v>-5.2999999999999999E-2</v>
      </c>
      <c r="AC253">
        <v>0</v>
      </c>
      <c r="AD253" s="5">
        <v>1.98E-3</v>
      </c>
      <c r="AE253">
        <v>0</v>
      </c>
      <c r="AF253" s="5">
        <v>6.9999999999999999E-6</v>
      </c>
      <c r="AG253">
        <v>1.77</v>
      </c>
      <c r="AH253">
        <v>0</v>
      </c>
      <c r="AI253">
        <v>0</v>
      </c>
      <c r="AJ253">
        <v>6.6000000000000003E-2</v>
      </c>
      <c r="AK253">
        <v>-6.4000000000000001E-2</v>
      </c>
      <c r="AL253">
        <v>1.55</v>
      </c>
      <c r="AM253">
        <v>0</v>
      </c>
      <c r="AN253">
        <v>-6.0000000000000001E-3</v>
      </c>
      <c r="AO253">
        <v>0.223</v>
      </c>
      <c r="AP253">
        <v>-3.1E-2</v>
      </c>
      <c r="AQ253">
        <v>0.254</v>
      </c>
      <c r="AR253">
        <v>0</v>
      </c>
      <c r="AS253">
        <v>0</v>
      </c>
      <c r="AT253">
        <v>0</v>
      </c>
      <c r="AU253">
        <v>0</v>
      </c>
      <c r="AV253">
        <v>-5.2999999999999999E-2</v>
      </c>
      <c r="AW253">
        <v>0</v>
      </c>
      <c r="AX253">
        <v>-5.2999999999999999E-2</v>
      </c>
      <c r="AY253">
        <v>0</v>
      </c>
      <c r="AZ253" s="5">
        <v>1.98E-3</v>
      </c>
      <c r="BA253">
        <v>0</v>
      </c>
      <c r="BB253" s="5">
        <v>6.9999999999999999E-6</v>
      </c>
      <c r="BD253" t="s">
        <v>149</v>
      </c>
      <c r="BE253" t="str">
        <f t="shared" si="3"/>
        <v>SCGDMoMH06CZ09rWtd</v>
      </c>
    </row>
    <row r="254" spans="1:57" x14ac:dyDescent="0.25">
      <c r="A254" s="4">
        <v>43025.429829189816</v>
      </c>
      <c r="B254" t="s">
        <v>89</v>
      </c>
      <c r="C254" t="s">
        <v>90</v>
      </c>
      <c r="D254" t="s">
        <v>114</v>
      </c>
      <c r="E254" t="s">
        <v>106</v>
      </c>
      <c r="F254" t="s">
        <v>98</v>
      </c>
      <c r="G254">
        <v>-1</v>
      </c>
      <c r="H254" t="s">
        <v>94</v>
      </c>
      <c r="I254">
        <v>173.92</v>
      </c>
      <c r="J254">
        <v>1242</v>
      </c>
      <c r="K254">
        <v>6.4000000000000001E-2</v>
      </c>
      <c r="L254">
        <v>0</v>
      </c>
      <c r="M254">
        <v>0</v>
      </c>
      <c r="N254">
        <v>9.5000000000000001E-2</v>
      </c>
      <c r="O254">
        <v>0</v>
      </c>
      <c r="P254">
        <v>0</v>
      </c>
      <c r="Q254">
        <v>0</v>
      </c>
      <c r="R254">
        <v>-7.0000000000000001E-3</v>
      </c>
      <c r="S254">
        <v>-2.5000000000000001E-2</v>
      </c>
      <c r="T254">
        <v>-2.5000000000000001E-2</v>
      </c>
      <c r="U254">
        <v>0</v>
      </c>
      <c r="V254">
        <v>0</v>
      </c>
      <c r="W254">
        <v>0</v>
      </c>
      <c r="X254">
        <v>0</v>
      </c>
      <c r="Y254">
        <v>0</v>
      </c>
      <c r="Z254">
        <v>-0.06</v>
      </c>
      <c r="AA254">
        <v>0</v>
      </c>
      <c r="AB254">
        <v>-0.06</v>
      </c>
      <c r="AC254">
        <v>0</v>
      </c>
      <c r="AD254">
        <v>2.3E-5</v>
      </c>
      <c r="AE254">
        <v>0</v>
      </c>
      <c r="AF254">
        <v>2.3E-5</v>
      </c>
      <c r="AG254">
        <v>6.4000000000000001E-2</v>
      </c>
      <c r="AH254">
        <v>0</v>
      </c>
      <c r="AI254">
        <v>0</v>
      </c>
      <c r="AJ254">
        <v>9.5000000000000001E-2</v>
      </c>
      <c r="AK254">
        <v>0</v>
      </c>
      <c r="AL254">
        <v>0</v>
      </c>
      <c r="AM254">
        <v>0</v>
      </c>
      <c r="AN254">
        <v>-7.0000000000000001E-3</v>
      </c>
      <c r="AO254">
        <v>-2.5000000000000001E-2</v>
      </c>
      <c r="AP254">
        <v>-2.5000000000000001E-2</v>
      </c>
      <c r="AQ254">
        <v>0</v>
      </c>
      <c r="AR254">
        <v>0</v>
      </c>
      <c r="AS254">
        <v>0</v>
      </c>
      <c r="AT254">
        <v>0</v>
      </c>
      <c r="AU254">
        <v>0</v>
      </c>
      <c r="AV254">
        <v>-0.06</v>
      </c>
      <c r="AW254">
        <v>0</v>
      </c>
      <c r="AX254">
        <v>-0.06</v>
      </c>
      <c r="AY254">
        <v>0</v>
      </c>
      <c r="AZ254">
        <v>2.3E-5</v>
      </c>
      <c r="BA254">
        <v>0</v>
      </c>
      <c r="BB254">
        <v>2.3E-5</v>
      </c>
      <c r="BC254" t="s">
        <v>95</v>
      </c>
      <c r="BD254" t="s">
        <v>2</v>
      </c>
      <c r="BE254" t="str">
        <f t="shared" si="3"/>
        <v>AnyDMoMH06CZ09rNCGF</v>
      </c>
    </row>
    <row r="255" spans="1:57" x14ac:dyDescent="0.25">
      <c r="A255" s="4">
        <v>43025.429829189816</v>
      </c>
      <c r="B255" t="s">
        <v>89</v>
      </c>
      <c r="C255" t="s">
        <v>90</v>
      </c>
      <c r="D255" t="s">
        <v>91</v>
      </c>
      <c r="E255" t="s">
        <v>106</v>
      </c>
      <c r="F255" t="s">
        <v>93</v>
      </c>
      <c r="G255">
        <v>-1</v>
      </c>
      <c r="H255" t="s">
        <v>94</v>
      </c>
      <c r="I255">
        <v>173.92</v>
      </c>
      <c r="J255">
        <v>1242</v>
      </c>
      <c r="K255">
        <v>2.71</v>
      </c>
      <c r="L255">
        <v>0</v>
      </c>
      <c r="M255">
        <v>0</v>
      </c>
      <c r="N255">
        <v>5.5E-2</v>
      </c>
      <c r="O255">
        <v>0</v>
      </c>
      <c r="P255">
        <v>2.41</v>
      </c>
      <c r="Q255">
        <v>0</v>
      </c>
      <c r="R255">
        <v>-8.9999999999999993E-3</v>
      </c>
      <c r="S255">
        <v>0.254</v>
      </c>
      <c r="T255">
        <v>-4.1000000000000002E-2</v>
      </c>
      <c r="U255">
        <v>0.29599999999999999</v>
      </c>
      <c r="V255">
        <v>0</v>
      </c>
      <c r="W255">
        <v>0</v>
      </c>
      <c r="X255">
        <v>0</v>
      </c>
      <c r="Y255">
        <v>0</v>
      </c>
      <c r="Z255">
        <v>-7.9000000000000001E-2</v>
      </c>
      <c r="AA255">
        <v>0</v>
      </c>
      <c r="AB255">
        <v>-7.9000000000000001E-2</v>
      </c>
      <c r="AC255">
        <v>0</v>
      </c>
      <c r="AD255">
        <v>3.4399999999999999E-3</v>
      </c>
      <c r="AE255">
        <v>0</v>
      </c>
      <c r="AF255">
        <v>0</v>
      </c>
      <c r="AG255">
        <v>2.71</v>
      </c>
      <c r="AH255">
        <v>0</v>
      </c>
      <c r="AI255">
        <v>0</v>
      </c>
      <c r="AJ255">
        <v>5.5E-2</v>
      </c>
      <c r="AK255">
        <v>0</v>
      </c>
      <c r="AL255">
        <v>2.41</v>
      </c>
      <c r="AM255">
        <v>0</v>
      </c>
      <c r="AN255">
        <v>-8.9999999999999993E-3</v>
      </c>
      <c r="AO255">
        <v>0.254</v>
      </c>
      <c r="AP255">
        <v>-4.1000000000000002E-2</v>
      </c>
      <c r="AQ255">
        <v>0.29599999999999999</v>
      </c>
      <c r="AR255">
        <v>0</v>
      </c>
      <c r="AS255">
        <v>0</v>
      </c>
      <c r="AT255">
        <v>0</v>
      </c>
      <c r="AU255">
        <v>0</v>
      </c>
      <c r="AV255">
        <v>-7.9000000000000001E-2</v>
      </c>
      <c r="AW255">
        <v>0</v>
      </c>
      <c r="AX255">
        <v>-7.9000000000000001E-2</v>
      </c>
      <c r="AY255">
        <v>0</v>
      </c>
      <c r="AZ255">
        <v>3.4399999999999999E-3</v>
      </c>
      <c r="BA255">
        <v>0</v>
      </c>
      <c r="BB255">
        <v>0</v>
      </c>
      <c r="BC255" t="s">
        <v>95</v>
      </c>
      <c r="BD255" t="s">
        <v>2</v>
      </c>
      <c r="BE255" t="str">
        <f t="shared" si="3"/>
        <v>AnyDMoMH00CZ09rDXGF</v>
      </c>
    </row>
    <row r="256" spans="1:57" x14ac:dyDescent="0.25">
      <c r="A256" s="4">
        <v>43025.429829189816</v>
      </c>
      <c r="B256" t="s">
        <v>89</v>
      </c>
      <c r="C256" t="s">
        <v>90</v>
      </c>
      <c r="D256" t="s">
        <v>115</v>
      </c>
      <c r="E256" t="s">
        <v>106</v>
      </c>
      <c r="F256" t="s">
        <v>96</v>
      </c>
      <c r="G256">
        <v>-1</v>
      </c>
      <c r="H256" t="s">
        <v>94</v>
      </c>
      <c r="I256">
        <v>173.92</v>
      </c>
      <c r="J256">
        <v>1242</v>
      </c>
      <c r="K256">
        <v>2.1</v>
      </c>
      <c r="L256">
        <v>0</v>
      </c>
      <c r="M256">
        <v>0</v>
      </c>
      <c r="N256">
        <v>5.2999999999999999E-2</v>
      </c>
      <c r="O256">
        <v>-0.34699999999999998</v>
      </c>
      <c r="P256">
        <v>2.12</v>
      </c>
      <c r="Q256">
        <v>0</v>
      </c>
      <c r="R256">
        <v>0</v>
      </c>
      <c r="S256">
        <v>0.26700000000000002</v>
      </c>
      <c r="T256">
        <v>-4.3999999999999997E-2</v>
      </c>
      <c r="U256">
        <v>0.311</v>
      </c>
      <c r="V256">
        <v>0</v>
      </c>
      <c r="W256">
        <v>8.0000000000000002E-3</v>
      </c>
      <c r="X256">
        <v>0</v>
      </c>
      <c r="Y256">
        <v>0</v>
      </c>
      <c r="Z256">
        <v>0</v>
      </c>
      <c r="AA256">
        <v>0</v>
      </c>
      <c r="AB256">
        <v>0</v>
      </c>
      <c r="AC256">
        <v>0</v>
      </c>
      <c r="AD256" s="5">
        <v>2.6199999999999999E-3</v>
      </c>
      <c r="AE256">
        <v>0</v>
      </c>
      <c r="AF256" s="5">
        <v>0</v>
      </c>
      <c r="AG256">
        <v>2.1</v>
      </c>
      <c r="AH256">
        <v>0</v>
      </c>
      <c r="AI256">
        <v>0</v>
      </c>
      <c r="AJ256">
        <v>5.2999999999999999E-2</v>
      </c>
      <c r="AK256">
        <v>-0.34699999999999998</v>
      </c>
      <c r="AL256">
        <v>2.12</v>
      </c>
      <c r="AM256">
        <v>0</v>
      </c>
      <c r="AN256">
        <v>0</v>
      </c>
      <c r="AO256">
        <v>0.26700000000000002</v>
      </c>
      <c r="AP256">
        <v>-4.3999999999999997E-2</v>
      </c>
      <c r="AQ256">
        <v>0.311</v>
      </c>
      <c r="AR256">
        <v>0</v>
      </c>
      <c r="AS256">
        <v>8.0000000000000002E-3</v>
      </c>
      <c r="AT256">
        <v>0</v>
      </c>
      <c r="AU256">
        <v>0</v>
      </c>
      <c r="AV256">
        <v>0</v>
      </c>
      <c r="AW256">
        <v>0</v>
      </c>
      <c r="AX256">
        <v>0</v>
      </c>
      <c r="AY256">
        <v>0</v>
      </c>
      <c r="AZ256" s="5">
        <v>2.6199999999999999E-3</v>
      </c>
      <c r="BA256">
        <v>0</v>
      </c>
      <c r="BB256" s="5">
        <v>0</v>
      </c>
      <c r="BC256" t="s">
        <v>95</v>
      </c>
      <c r="BD256" t="s">
        <v>2</v>
      </c>
      <c r="BE256" t="str">
        <f t="shared" si="3"/>
        <v>AnyDMoMH15CZ09rDXHP</v>
      </c>
    </row>
    <row r="257" spans="1:57" x14ac:dyDescent="0.25">
      <c r="A257" s="4">
        <v>43025.581013773146</v>
      </c>
      <c r="B257" t="s">
        <v>89</v>
      </c>
      <c r="C257" t="s">
        <v>90</v>
      </c>
      <c r="D257" t="s">
        <v>114</v>
      </c>
      <c r="E257" t="s">
        <v>106</v>
      </c>
      <c r="F257" t="s">
        <v>146</v>
      </c>
      <c r="G257">
        <v>-1</v>
      </c>
      <c r="H257" t="s">
        <v>94</v>
      </c>
      <c r="I257">
        <v>173.92</v>
      </c>
      <c r="J257">
        <v>1242</v>
      </c>
      <c r="K257">
        <v>2.0299999999999998</v>
      </c>
      <c r="L257">
        <v>0</v>
      </c>
      <c r="M257">
        <v>0</v>
      </c>
      <c r="N257">
        <v>6.2E-2</v>
      </c>
      <c r="O257">
        <v>-5.8000000000000003E-2</v>
      </c>
      <c r="P257">
        <v>1.77</v>
      </c>
      <c r="Q257">
        <v>0</v>
      </c>
      <c r="R257">
        <v>-6.0000000000000001E-3</v>
      </c>
      <c r="S257">
        <v>0.25800000000000001</v>
      </c>
      <c r="T257">
        <v>-3.2000000000000001E-2</v>
      </c>
      <c r="U257">
        <v>0.28999999999999998</v>
      </c>
      <c r="V257">
        <v>0</v>
      </c>
      <c r="W257">
        <v>0</v>
      </c>
      <c r="X257">
        <v>0</v>
      </c>
      <c r="Y257">
        <v>0</v>
      </c>
      <c r="Z257">
        <v>-5.2999999999999999E-2</v>
      </c>
      <c r="AA257">
        <v>0</v>
      </c>
      <c r="AB257">
        <v>-5.2999999999999999E-2</v>
      </c>
      <c r="AC257">
        <v>0</v>
      </c>
      <c r="AD257" s="5">
        <v>2.2599999999999999E-3</v>
      </c>
      <c r="AE257">
        <v>0</v>
      </c>
      <c r="AF257" s="5">
        <v>3.9999999999999998E-6</v>
      </c>
      <c r="AG257">
        <v>2.0299999999999998</v>
      </c>
      <c r="AH257">
        <v>0</v>
      </c>
      <c r="AI257">
        <v>0</v>
      </c>
      <c r="AJ257">
        <v>6.2E-2</v>
      </c>
      <c r="AK257">
        <v>-5.8000000000000003E-2</v>
      </c>
      <c r="AL257">
        <v>1.77</v>
      </c>
      <c r="AM257">
        <v>0</v>
      </c>
      <c r="AN257">
        <v>-6.0000000000000001E-3</v>
      </c>
      <c r="AO257">
        <v>0.25800000000000001</v>
      </c>
      <c r="AP257">
        <v>-3.2000000000000001E-2</v>
      </c>
      <c r="AQ257">
        <v>0.28999999999999998</v>
      </c>
      <c r="AR257">
        <v>0</v>
      </c>
      <c r="AS257">
        <v>0</v>
      </c>
      <c r="AT257">
        <v>0</v>
      </c>
      <c r="AU257">
        <v>0</v>
      </c>
      <c r="AV257">
        <v>-5.2999999999999999E-2</v>
      </c>
      <c r="AW257">
        <v>0</v>
      </c>
      <c r="AX257">
        <v>-5.2999999999999999E-2</v>
      </c>
      <c r="AY257">
        <v>0</v>
      </c>
      <c r="AZ257" s="5">
        <v>2.2599999999999999E-3</v>
      </c>
      <c r="BA257">
        <v>0</v>
      </c>
      <c r="BB257" s="5">
        <v>3.9999999999999998E-6</v>
      </c>
      <c r="BD257" t="s">
        <v>150</v>
      </c>
      <c r="BE257" t="str">
        <f t="shared" si="3"/>
        <v>SCEDMoMH06CZ09rWtd</v>
      </c>
    </row>
    <row r="258" spans="1:57" x14ac:dyDescent="0.25">
      <c r="A258" s="4">
        <v>43025.429829189816</v>
      </c>
      <c r="B258" t="s">
        <v>89</v>
      </c>
      <c r="C258" t="s">
        <v>90</v>
      </c>
      <c r="D258" t="s">
        <v>117</v>
      </c>
      <c r="E258" t="s">
        <v>106</v>
      </c>
      <c r="F258" t="s">
        <v>97</v>
      </c>
      <c r="G258">
        <v>-1</v>
      </c>
      <c r="H258" t="s">
        <v>94</v>
      </c>
      <c r="I258">
        <v>186.32</v>
      </c>
      <c r="J258">
        <v>1242</v>
      </c>
      <c r="K258">
        <v>1.37</v>
      </c>
      <c r="L258">
        <v>0</v>
      </c>
      <c r="M258">
        <v>0</v>
      </c>
      <c r="N258">
        <v>8.3000000000000004E-2</v>
      </c>
      <c r="O258">
        <v>1.29</v>
      </c>
      <c r="P258">
        <v>0</v>
      </c>
      <c r="Q258">
        <v>0</v>
      </c>
      <c r="R258">
        <v>0</v>
      </c>
      <c r="S258">
        <v>0</v>
      </c>
      <c r="T258">
        <v>0</v>
      </c>
      <c r="U258">
        <v>0</v>
      </c>
      <c r="V258">
        <v>0</v>
      </c>
      <c r="W258">
        <v>0</v>
      </c>
      <c r="X258">
        <v>0</v>
      </c>
      <c r="Y258">
        <v>0</v>
      </c>
      <c r="Z258">
        <v>0</v>
      </c>
      <c r="AA258">
        <v>0</v>
      </c>
      <c r="AB258">
        <v>0</v>
      </c>
      <c r="AC258">
        <v>0</v>
      </c>
      <c r="AD258" s="5">
        <v>2.6999999999999999E-5</v>
      </c>
      <c r="AE258">
        <v>0</v>
      </c>
      <c r="AF258" s="5">
        <v>2.6999999999999999E-5</v>
      </c>
      <c r="AG258">
        <v>-0.84699999999999998</v>
      </c>
      <c r="AH258">
        <v>0</v>
      </c>
      <c r="AI258">
        <v>0</v>
      </c>
      <c r="AJ258">
        <v>8.6999999999999994E-2</v>
      </c>
      <c r="AK258">
        <v>-0.93500000000000005</v>
      </c>
      <c r="AL258">
        <v>0</v>
      </c>
      <c r="AM258">
        <v>0</v>
      </c>
      <c r="AN258">
        <v>0</v>
      </c>
      <c r="AO258">
        <v>0</v>
      </c>
      <c r="AP258">
        <v>0</v>
      </c>
      <c r="AQ258">
        <v>0</v>
      </c>
      <c r="AR258">
        <v>0</v>
      </c>
      <c r="AS258">
        <v>0</v>
      </c>
      <c r="AT258">
        <v>0</v>
      </c>
      <c r="AU258">
        <v>0</v>
      </c>
      <c r="AV258">
        <v>0</v>
      </c>
      <c r="AW258">
        <v>0</v>
      </c>
      <c r="AX258">
        <v>0</v>
      </c>
      <c r="AY258">
        <v>0</v>
      </c>
      <c r="AZ258" s="5">
        <v>2.0999999999999999E-5</v>
      </c>
      <c r="BA258">
        <v>0</v>
      </c>
      <c r="BB258" s="5">
        <v>2.0999999999999999E-5</v>
      </c>
      <c r="BC258" t="s">
        <v>95</v>
      </c>
      <c r="BD258" t="s">
        <v>2</v>
      </c>
      <c r="BE258" t="str">
        <f t="shared" ref="BE258:BE321" si="4">BD258&amp;C258&amp;D258&amp;E258&amp;F258</f>
        <v>AnyDMoMH85CZ09rNCEH</v>
      </c>
    </row>
    <row r="259" spans="1:57" x14ac:dyDescent="0.25">
      <c r="A259" s="4">
        <v>43025.429829189816</v>
      </c>
      <c r="B259" t="s">
        <v>89</v>
      </c>
      <c r="C259" t="s">
        <v>90</v>
      </c>
      <c r="D259" t="s">
        <v>116</v>
      </c>
      <c r="E259" t="s">
        <v>106</v>
      </c>
      <c r="F259" t="s">
        <v>98</v>
      </c>
      <c r="G259">
        <v>-1</v>
      </c>
      <c r="H259" t="s">
        <v>94</v>
      </c>
      <c r="I259">
        <v>190.96</v>
      </c>
      <c r="J259">
        <v>1196</v>
      </c>
      <c r="K259">
        <v>0.13700000000000001</v>
      </c>
      <c r="L259">
        <v>0</v>
      </c>
      <c r="M259">
        <v>0</v>
      </c>
      <c r="N259">
        <v>9.0999999999999998E-2</v>
      </c>
      <c r="O259">
        <v>0</v>
      </c>
      <c r="P259">
        <v>0</v>
      </c>
      <c r="Q259">
        <v>0</v>
      </c>
      <c r="R259">
        <v>0.01</v>
      </c>
      <c r="S259">
        <v>3.5999999999999997E-2</v>
      </c>
      <c r="T259">
        <v>3.5999999999999997E-2</v>
      </c>
      <c r="U259">
        <v>0</v>
      </c>
      <c r="V259">
        <v>0</v>
      </c>
      <c r="W259">
        <v>0</v>
      </c>
      <c r="X259">
        <v>0</v>
      </c>
      <c r="Y259">
        <v>0</v>
      </c>
      <c r="Z259">
        <v>7.2999999999999995E-2</v>
      </c>
      <c r="AA259">
        <v>0</v>
      </c>
      <c r="AB259">
        <v>7.2999999999999995E-2</v>
      </c>
      <c r="AC259">
        <v>0</v>
      </c>
      <c r="AD259" s="5">
        <v>2.5999999999999998E-5</v>
      </c>
      <c r="AE259">
        <v>0</v>
      </c>
      <c r="AF259" s="5">
        <v>2.5999999999999998E-5</v>
      </c>
      <c r="AG259">
        <v>8.2000000000000003E-2</v>
      </c>
      <c r="AH259">
        <v>0</v>
      </c>
      <c r="AI259">
        <v>0</v>
      </c>
      <c r="AJ259">
        <v>0.10100000000000001</v>
      </c>
      <c r="AK259">
        <v>0</v>
      </c>
      <c r="AL259">
        <v>0</v>
      </c>
      <c r="AM259">
        <v>0</v>
      </c>
      <c r="AN259">
        <v>-4.0000000000000001E-3</v>
      </c>
      <c r="AO259">
        <v>-1.4999999999999999E-2</v>
      </c>
      <c r="AP259">
        <v>-1.4999999999999999E-2</v>
      </c>
      <c r="AQ259">
        <v>0</v>
      </c>
      <c r="AR259">
        <v>0</v>
      </c>
      <c r="AS259">
        <v>0</v>
      </c>
      <c r="AT259">
        <v>0</v>
      </c>
      <c r="AU259">
        <v>0</v>
      </c>
      <c r="AV259">
        <v>-4.2999999999999997E-2</v>
      </c>
      <c r="AW259">
        <v>0</v>
      </c>
      <c r="AX259">
        <v>-4.2999999999999997E-2</v>
      </c>
      <c r="AY259">
        <v>0</v>
      </c>
      <c r="AZ259" s="5">
        <v>2.0999999999999999E-5</v>
      </c>
      <c r="BA259">
        <v>0</v>
      </c>
      <c r="BB259" s="5">
        <v>2.0999999999999999E-5</v>
      </c>
      <c r="BC259" t="s">
        <v>95</v>
      </c>
      <c r="BD259" t="s">
        <v>2</v>
      </c>
      <c r="BE259" t="str">
        <f t="shared" si="4"/>
        <v>AnyDMoMH72CZ09rNCGF</v>
      </c>
    </row>
    <row r="260" spans="1:57" x14ac:dyDescent="0.25">
      <c r="A260" s="4">
        <v>43025.429829189816</v>
      </c>
      <c r="B260" t="s">
        <v>89</v>
      </c>
      <c r="C260" t="s">
        <v>90</v>
      </c>
      <c r="D260" t="s">
        <v>115</v>
      </c>
      <c r="E260" t="s">
        <v>106</v>
      </c>
      <c r="F260" t="s">
        <v>97</v>
      </c>
      <c r="G260">
        <v>-1</v>
      </c>
      <c r="H260" t="s">
        <v>94</v>
      </c>
      <c r="I260">
        <v>173.92</v>
      </c>
      <c r="J260">
        <v>1242</v>
      </c>
      <c r="K260">
        <v>-0.58099999999999996</v>
      </c>
      <c r="L260">
        <v>0</v>
      </c>
      <c r="M260">
        <v>0</v>
      </c>
      <c r="N260">
        <v>9.7000000000000003E-2</v>
      </c>
      <c r="O260">
        <v>-0.67700000000000005</v>
      </c>
      <c r="P260">
        <v>0</v>
      </c>
      <c r="Q260">
        <v>0</v>
      </c>
      <c r="R260">
        <v>0</v>
      </c>
      <c r="S260">
        <v>0</v>
      </c>
      <c r="T260">
        <v>0</v>
      </c>
      <c r="U260">
        <v>0</v>
      </c>
      <c r="V260">
        <v>0</v>
      </c>
      <c r="W260">
        <v>0</v>
      </c>
      <c r="X260">
        <v>0</v>
      </c>
      <c r="Y260">
        <v>0</v>
      </c>
      <c r="Z260">
        <v>0</v>
      </c>
      <c r="AA260">
        <v>0</v>
      </c>
      <c r="AB260">
        <v>0</v>
      </c>
      <c r="AC260">
        <v>0</v>
      </c>
      <c r="AD260" s="5">
        <v>2.3E-5</v>
      </c>
      <c r="AE260">
        <v>0</v>
      </c>
      <c r="AF260" s="5">
        <v>2.3E-5</v>
      </c>
      <c r="AG260">
        <v>-0.58099999999999996</v>
      </c>
      <c r="AH260">
        <v>0</v>
      </c>
      <c r="AI260">
        <v>0</v>
      </c>
      <c r="AJ260">
        <v>9.7000000000000003E-2</v>
      </c>
      <c r="AK260">
        <v>-0.67700000000000005</v>
      </c>
      <c r="AL260">
        <v>0</v>
      </c>
      <c r="AM260">
        <v>0</v>
      </c>
      <c r="AN260">
        <v>0</v>
      </c>
      <c r="AO260">
        <v>0</v>
      </c>
      <c r="AP260">
        <v>0</v>
      </c>
      <c r="AQ260">
        <v>0</v>
      </c>
      <c r="AR260">
        <v>0</v>
      </c>
      <c r="AS260">
        <v>0</v>
      </c>
      <c r="AT260">
        <v>0</v>
      </c>
      <c r="AU260">
        <v>0</v>
      </c>
      <c r="AV260">
        <v>0</v>
      </c>
      <c r="AW260">
        <v>0</v>
      </c>
      <c r="AX260">
        <v>0</v>
      </c>
      <c r="AY260">
        <v>0</v>
      </c>
      <c r="AZ260" s="5">
        <v>2.3E-5</v>
      </c>
      <c r="BA260">
        <v>0</v>
      </c>
      <c r="BB260" s="5">
        <v>2.3E-5</v>
      </c>
      <c r="BC260" t="s">
        <v>95</v>
      </c>
      <c r="BD260" t="s">
        <v>2</v>
      </c>
      <c r="BE260" t="str">
        <f t="shared" si="4"/>
        <v>AnyDMoMH15CZ09rNCEH</v>
      </c>
    </row>
    <row r="261" spans="1:57" x14ac:dyDescent="0.25">
      <c r="A261" s="4">
        <v>43025.429829189816</v>
      </c>
      <c r="B261" t="s">
        <v>89</v>
      </c>
      <c r="C261" t="s">
        <v>90</v>
      </c>
      <c r="D261" t="s">
        <v>117</v>
      </c>
      <c r="E261" t="s">
        <v>106</v>
      </c>
      <c r="F261" t="s">
        <v>96</v>
      </c>
      <c r="G261">
        <v>-1</v>
      </c>
      <c r="H261" t="s">
        <v>94</v>
      </c>
      <c r="I261">
        <v>186.32</v>
      </c>
      <c r="J261">
        <v>1242</v>
      </c>
      <c r="K261">
        <v>3.98</v>
      </c>
      <c r="L261">
        <v>0</v>
      </c>
      <c r="M261">
        <v>0</v>
      </c>
      <c r="N261">
        <v>4.5999999999999999E-2</v>
      </c>
      <c r="O261">
        <v>0.44400000000000001</v>
      </c>
      <c r="P261">
        <v>3</v>
      </c>
      <c r="Q261">
        <v>0</v>
      </c>
      <c r="R261">
        <v>0</v>
      </c>
      <c r="S261">
        <v>0.435</v>
      </c>
      <c r="T261">
        <v>6.7000000000000004E-2</v>
      </c>
      <c r="U261">
        <v>0.36799999999999999</v>
      </c>
      <c r="V261">
        <v>0</v>
      </c>
      <c r="W261">
        <v>5.5E-2</v>
      </c>
      <c r="X261">
        <v>0</v>
      </c>
      <c r="Y261">
        <v>0</v>
      </c>
      <c r="Z261">
        <v>0</v>
      </c>
      <c r="AA261">
        <v>0</v>
      </c>
      <c r="AB261">
        <v>0</v>
      </c>
      <c r="AC261">
        <v>0</v>
      </c>
      <c r="AD261" s="5">
        <v>5.28E-3</v>
      </c>
      <c r="AE261">
        <v>0</v>
      </c>
      <c r="AF261" s="5">
        <v>0</v>
      </c>
      <c r="AG261">
        <v>2.11</v>
      </c>
      <c r="AH261">
        <v>0</v>
      </c>
      <c r="AI261">
        <v>0</v>
      </c>
      <c r="AJ261">
        <v>5.2999999999999999E-2</v>
      </c>
      <c r="AK261">
        <v>-0.48299999999999998</v>
      </c>
      <c r="AL261">
        <v>2.2999999999999998</v>
      </c>
      <c r="AM261">
        <v>0</v>
      </c>
      <c r="AN261">
        <v>0</v>
      </c>
      <c r="AO261">
        <v>0.22</v>
      </c>
      <c r="AP261">
        <v>-6.2E-2</v>
      </c>
      <c r="AQ261">
        <v>0.28199999999999997</v>
      </c>
      <c r="AR261">
        <v>0</v>
      </c>
      <c r="AS261">
        <v>1.2999999999999999E-2</v>
      </c>
      <c r="AT261">
        <v>0</v>
      </c>
      <c r="AU261">
        <v>0</v>
      </c>
      <c r="AV261">
        <v>0</v>
      </c>
      <c r="AW261">
        <v>0</v>
      </c>
      <c r="AX261">
        <v>0</v>
      </c>
      <c r="AY261">
        <v>0</v>
      </c>
      <c r="AZ261" s="5">
        <v>3.4399999999999999E-3</v>
      </c>
      <c r="BA261">
        <v>0</v>
      </c>
      <c r="BB261" s="5">
        <v>0</v>
      </c>
      <c r="BC261" t="s">
        <v>95</v>
      </c>
      <c r="BD261" t="s">
        <v>2</v>
      </c>
      <c r="BE261" t="str">
        <f t="shared" si="4"/>
        <v>AnyDMoMH85CZ09rDXHP</v>
      </c>
    </row>
    <row r="262" spans="1:57" x14ac:dyDescent="0.25">
      <c r="A262" s="4">
        <v>43025.581013773146</v>
      </c>
      <c r="B262" t="s">
        <v>89</v>
      </c>
      <c r="C262" t="s">
        <v>90</v>
      </c>
      <c r="D262" t="s">
        <v>91</v>
      </c>
      <c r="E262" t="s">
        <v>106</v>
      </c>
      <c r="F262" t="s">
        <v>146</v>
      </c>
      <c r="G262">
        <v>-1</v>
      </c>
      <c r="H262" t="s">
        <v>94</v>
      </c>
      <c r="I262">
        <v>173.92</v>
      </c>
      <c r="J262">
        <v>1242</v>
      </c>
      <c r="K262">
        <v>2.15</v>
      </c>
      <c r="L262">
        <v>0</v>
      </c>
      <c r="M262">
        <v>0</v>
      </c>
      <c r="N262">
        <v>6.0999999999999999E-2</v>
      </c>
      <c r="O262">
        <v>-7.2999999999999995E-2</v>
      </c>
      <c r="P262">
        <v>1.97</v>
      </c>
      <c r="Q262">
        <v>0</v>
      </c>
      <c r="R262">
        <v>-8.0000000000000002E-3</v>
      </c>
      <c r="S262">
        <v>0.2</v>
      </c>
      <c r="T262">
        <v>-4.1000000000000002E-2</v>
      </c>
      <c r="U262">
        <v>0.24199999999999999</v>
      </c>
      <c r="V262">
        <v>0</v>
      </c>
      <c r="W262">
        <v>1E-3</v>
      </c>
      <c r="X262">
        <v>0</v>
      </c>
      <c r="Y262">
        <v>0</v>
      </c>
      <c r="Z262">
        <v>-6.9000000000000006E-2</v>
      </c>
      <c r="AA262">
        <v>0</v>
      </c>
      <c r="AB262">
        <v>-6.9000000000000006E-2</v>
      </c>
      <c r="AC262">
        <v>0</v>
      </c>
      <c r="AD262">
        <v>2.8300000000000001E-3</v>
      </c>
      <c r="AE262">
        <v>0</v>
      </c>
      <c r="AF262" s="5">
        <v>3.9999999999999998E-6</v>
      </c>
      <c r="AG262">
        <v>2.15</v>
      </c>
      <c r="AH262">
        <v>0</v>
      </c>
      <c r="AI262">
        <v>0</v>
      </c>
      <c r="AJ262">
        <v>6.0999999999999999E-2</v>
      </c>
      <c r="AK262">
        <v>-7.2999999999999995E-2</v>
      </c>
      <c r="AL262">
        <v>1.97</v>
      </c>
      <c r="AM262">
        <v>0</v>
      </c>
      <c r="AN262">
        <v>-8.0000000000000002E-3</v>
      </c>
      <c r="AO262">
        <v>0.2</v>
      </c>
      <c r="AP262">
        <v>-4.1000000000000002E-2</v>
      </c>
      <c r="AQ262">
        <v>0.24199999999999999</v>
      </c>
      <c r="AR262">
        <v>0</v>
      </c>
      <c r="AS262">
        <v>1E-3</v>
      </c>
      <c r="AT262">
        <v>0</v>
      </c>
      <c r="AU262">
        <v>0</v>
      </c>
      <c r="AV262">
        <v>-6.9000000000000006E-2</v>
      </c>
      <c r="AW262">
        <v>0</v>
      </c>
      <c r="AX262">
        <v>-6.9000000000000006E-2</v>
      </c>
      <c r="AY262">
        <v>0</v>
      </c>
      <c r="AZ262">
        <v>2.8300000000000001E-3</v>
      </c>
      <c r="BA262">
        <v>0</v>
      </c>
      <c r="BB262" s="5">
        <v>3.9999999999999998E-6</v>
      </c>
      <c r="BD262" t="s">
        <v>150</v>
      </c>
      <c r="BE262" t="str">
        <f t="shared" si="4"/>
        <v>SCEDMoMH00CZ09rWtd</v>
      </c>
    </row>
    <row r="263" spans="1:57" x14ac:dyDescent="0.25">
      <c r="A263" s="4">
        <v>43025.581013773146</v>
      </c>
      <c r="B263" t="s">
        <v>89</v>
      </c>
      <c r="C263" t="s">
        <v>90</v>
      </c>
      <c r="D263" t="s">
        <v>115</v>
      </c>
      <c r="E263" t="s">
        <v>106</v>
      </c>
      <c r="F263" t="s">
        <v>146</v>
      </c>
      <c r="G263">
        <v>-1</v>
      </c>
      <c r="H263" t="s">
        <v>94</v>
      </c>
      <c r="I263">
        <v>173.92</v>
      </c>
      <c r="J263">
        <v>1242</v>
      </c>
      <c r="K263">
        <v>1.7</v>
      </c>
      <c r="L263">
        <v>0</v>
      </c>
      <c r="M263">
        <v>0</v>
      </c>
      <c r="N263">
        <v>6.6000000000000003E-2</v>
      </c>
      <c r="O263">
        <v>-5.5E-2</v>
      </c>
      <c r="P263">
        <v>1.49</v>
      </c>
      <c r="Q263">
        <v>0</v>
      </c>
      <c r="R263">
        <v>-5.0000000000000001E-3</v>
      </c>
      <c r="S263">
        <v>0.20399999999999999</v>
      </c>
      <c r="T263">
        <v>-2.5000000000000001E-2</v>
      </c>
      <c r="U263">
        <v>0.22900000000000001</v>
      </c>
      <c r="V263">
        <v>0</v>
      </c>
      <c r="W263">
        <v>1E-3</v>
      </c>
      <c r="X263">
        <v>0</v>
      </c>
      <c r="Y263">
        <v>0</v>
      </c>
      <c r="Z263">
        <v>-0.05</v>
      </c>
      <c r="AA263">
        <v>0</v>
      </c>
      <c r="AB263">
        <v>-0.05</v>
      </c>
      <c r="AC263">
        <v>0</v>
      </c>
      <c r="AD263">
        <v>1.8600000000000001E-3</v>
      </c>
      <c r="AE263">
        <v>0</v>
      </c>
      <c r="AF263" s="5">
        <v>6.9999999999999999E-6</v>
      </c>
      <c r="AG263">
        <v>1.7</v>
      </c>
      <c r="AH263">
        <v>0</v>
      </c>
      <c r="AI263">
        <v>0</v>
      </c>
      <c r="AJ263">
        <v>6.6000000000000003E-2</v>
      </c>
      <c r="AK263">
        <v>-5.5E-2</v>
      </c>
      <c r="AL263">
        <v>1.49</v>
      </c>
      <c r="AM263">
        <v>0</v>
      </c>
      <c r="AN263">
        <v>-5.0000000000000001E-3</v>
      </c>
      <c r="AO263">
        <v>0.20399999999999999</v>
      </c>
      <c r="AP263">
        <v>-2.5000000000000001E-2</v>
      </c>
      <c r="AQ263">
        <v>0.22900000000000001</v>
      </c>
      <c r="AR263">
        <v>0</v>
      </c>
      <c r="AS263">
        <v>1E-3</v>
      </c>
      <c r="AT263">
        <v>0</v>
      </c>
      <c r="AU263">
        <v>0</v>
      </c>
      <c r="AV263">
        <v>-0.05</v>
      </c>
      <c r="AW263">
        <v>0</v>
      </c>
      <c r="AX263">
        <v>-0.05</v>
      </c>
      <c r="AY263">
        <v>0</v>
      </c>
      <c r="AZ263">
        <v>1.8600000000000001E-3</v>
      </c>
      <c r="BA263">
        <v>0</v>
      </c>
      <c r="BB263" s="5">
        <v>6.9999999999999999E-6</v>
      </c>
      <c r="BD263" t="s">
        <v>149</v>
      </c>
      <c r="BE263" t="str">
        <f t="shared" si="4"/>
        <v>SCGDMoMH15CZ09rWtd</v>
      </c>
    </row>
    <row r="264" spans="1:57" x14ac:dyDescent="0.25">
      <c r="A264" s="4">
        <v>43025.581013773146</v>
      </c>
      <c r="B264" t="s">
        <v>89</v>
      </c>
      <c r="C264" t="s">
        <v>90</v>
      </c>
      <c r="D264" t="s">
        <v>115</v>
      </c>
      <c r="E264" t="s">
        <v>106</v>
      </c>
      <c r="F264" t="s">
        <v>146</v>
      </c>
      <c r="G264">
        <v>-1</v>
      </c>
      <c r="H264" t="s">
        <v>94</v>
      </c>
      <c r="I264">
        <v>173.92</v>
      </c>
      <c r="J264">
        <v>1242</v>
      </c>
      <c r="K264">
        <v>1.94</v>
      </c>
      <c r="L264">
        <v>0</v>
      </c>
      <c r="M264">
        <v>0</v>
      </c>
      <c r="N264">
        <v>6.2E-2</v>
      </c>
      <c r="O264">
        <v>-5.0999999999999997E-2</v>
      </c>
      <c r="P264">
        <v>1.7</v>
      </c>
      <c r="Q264">
        <v>0</v>
      </c>
      <c r="R264">
        <v>-5.0000000000000001E-3</v>
      </c>
      <c r="S264">
        <v>0.23599999999999999</v>
      </c>
      <c r="T264">
        <v>-2.5999999999999999E-2</v>
      </c>
      <c r="U264">
        <v>0.26200000000000001</v>
      </c>
      <c r="V264">
        <v>0</v>
      </c>
      <c r="W264">
        <v>1E-3</v>
      </c>
      <c r="X264">
        <v>0</v>
      </c>
      <c r="Y264">
        <v>0</v>
      </c>
      <c r="Z264">
        <v>-0.05</v>
      </c>
      <c r="AA264">
        <v>0</v>
      </c>
      <c r="AB264">
        <v>-0.05</v>
      </c>
      <c r="AC264">
        <v>0</v>
      </c>
      <c r="AD264" s="5">
        <v>2.1199999999999999E-3</v>
      </c>
      <c r="AE264">
        <v>0</v>
      </c>
      <c r="AF264" s="5">
        <v>3.9999999999999998E-6</v>
      </c>
      <c r="AG264">
        <v>1.94</v>
      </c>
      <c r="AH264">
        <v>0</v>
      </c>
      <c r="AI264">
        <v>0</v>
      </c>
      <c r="AJ264">
        <v>6.2E-2</v>
      </c>
      <c r="AK264">
        <v>-5.0999999999999997E-2</v>
      </c>
      <c r="AL264">
        <v>1.7</v>
      </c>
      <c r="AM264">
        <v>0</v>
      </c>
      <c r="AN264">
        <v>-5.0000000000000001E-3</v>
      </c>
      <c r="AO264">
        <v>0.23599999999999999</v>
      </c>
      <c r="AP264">
        <v>-2.5999999999999999E-2</v>
      </c>
      <c r="AQ264">
        <v>0.26200000000000001</v>
      </c>
      <c r="AR264">
        <v>0</v>
      </c>
      <c r="AS264">
        <v>1E-3</v>
      </c>
      <c r="AT264">
        <v>0</v>
      </c>
      <c r="AU264">
        <v>0</v>
      </c>
      <c r="AV264">
        <v>-0.05</v>
      </c>
      <c r="AW264">
        <v>0</v>
      </c>
      <c r="AX264">
        <v>-0.05</v>
      </c>
      <c r="AY264">
        <v>0</v>
      </c>
      <c r="AZ264" s="5">
        <v>2.1199999999999999E-3</v>
      </c>
      <c r="BA264">
        <v>0</v>
      </c>
      <c r="BB264" s="5">
        <v>3.9999999999999998E-6</v>
      </c>
      <c r="BD264" t="s">
        <v>150</v>
      </c>
      <c r="BE264" t="str">
        <f t="shared" si="4"/>
        <v>SCEDMoMH15CZ09rWtd</v>
      </c>
    </row>
    <row r="265" spans="1:57" x14ac:dyDescent="0.25">
      <c r="A265" s="4">
        <v>43025.429829189816</v>
      </c>
      <c r="B265" t="s">
        <v>89</v>
      </c>
      <c r="C265" t="s">
        <v>90</v>
      </c>
      <c r="D265" t="s">
        <v>114</v>
      </c>
      <c r="E265" t="s">
        <v>106</v>
      </c>
      <c r="F265" t="s">
        <v>93</v>
      </c>
      <c r="G265">
        <v>-1</v>
      </c>
      <c r="H265" t="s">
        <v>94</v>
      </c>
      <c r="I265">
        <v>173.92</v>
      </c>
      <c r="J265">
        <v>1242</v>
      </c>
      <c r="K265">
        <v>2.54</v>
      </c>
      <c r="L265">
        <v>0</v>
      </c>
      <c r="M265">
        <v>0</v>
      </c>
      <c r="N265">
        <v>5.5E-2</v>
      </c>
      <c r="O265">
        <v>0</v>
      </c>
      <c r="P265">
        <v>2.16</v>
      </c>
      <c r="Q265">
        <v>0</v>
      </c>
      <c r="R265">
        <v>-7.0000000000000001E-3</v>
      </c>
      <c r="S265">
        <v>0.32300000000000001</v>
      </c>
      <c r="T265">
        <v>-3.2000000000000001E-2</v>
      </c>
      <c r="U265">
        <v>0.35499999999999998</v>
      </c>
      <c r="V265">
        <v>0</v>
      </c>
      <c r="W265">
        <v>0</v>
      </c>
      <c r="X265">
        <v>0</v>
      </c>
      <c r="Y265">
        <v>0</v>
      </c>
      <c r="Z265">
        <v>-0.06</v>
      </c>
      <c r="AA265">
        <v>0</v>
      </c>
      <c r="AB265">
        <v>-0.06</v>
      </c>
      <c r="AC265">
        <v>0</v>
      </c>
      <c r="AD265" s="5">
        <v>2.7499999999999998E-3</v>
      </c>
      <c r="AE265">
        <v>0</v>
      </c>
      <c r="AF265" s="5">
        <v>0</v>
      </c>
      <c r="AG265">
        <v>2.54</v>
      </c>
      <c r="AH265">
        <v>0</v>
      </c>
      <c r="AI265">
        <v>0</v>
      </c>
      <c r="AJ265">
        <v>5.5E-2</v>
      </c>
      <c r="AK265">
        <v>0</v>
      </c>
      <c r="AL265">
        <v>2.16</v>
      </c>
      <c r="AM265">
        <v>0</v>
      </c>
      <c r="AN265">
        <v>-7.0000000000000001E-3</v>
      </c>
      <c r="AO265">
        <v>0.32300000000000001</v>
      </c>
      <c r="AP265">
        <v>-3.2000000000000001E-2</v>
      </c>
      <c r="AQ265">
        <v>0.35499999999999998</v>
      </c>
      <c r="AR265">
        <v>0</v>
      </c>
      <c r="AS265">
        <v>0</v>
      </c>
      <c r="AT265">
        <v>0</v>
      </c>
      <c r="AU265">
        <v>0</v>
      </c>
      <c r="AV265">
        <v>-0.06</v>
      </c>
      <c r="AW265">
        <v>0</v>
      </c>
      <c r="AX265">
        <v>-0.06</v>
      </c>
      <c r="AY265">
        <v>0</v>
      </c>
      <c r="AZ265" s="5">
        <v>2.7499999999999998E-3</v>
      </c>
      <c r="BA265">
        <v>0</v>
      </c>
      <c r="BB265" s="5">
        <v>0</v>
      </c>
      <c r="BC265" t="s">
        <v>95</v>
      </c>
      <c r="BD265" t="s">
        <v>2</v>
      </c>
      <c r="BE265" t="str">
        <f t="shared" si="4"/>
        <v>AnyDMoMH06CZ09rDXGF</v>
      </c>
    </row>
    <row r="266" spans="1:57" x14ac:dyDescent="0.25">
      <c r="A266" s="4">
        <v>43025.581013773146</v>
      </c>
      <c r="B266" t="s">
        <v>89</v>
      </c>
      <c r="C266" t="s">
        <v>90</v>
      </c>
      <c r="D266" t="s">
        <v>91</v>
      </c>
      <c r="E266" t="s">
        <v>106</v>
      </c>
      <c r="F266" t="s">
        <v>146</v>
      </c>
      <c r="G266">
        <v>-1</v>
      </c>
      <c r="H266" t="s">
        <v>94</v>
      </c>
      <c r="I266">
        <v>173.92</v>
      </c>
      <c r="J266">
        <v>1242</v>
      </c>
      <c r="K266">
        <v>1.87</v>
      </c>
      <c r="L266">
        <v>0</v>
      </c>
      <c r="M266">
        <v>0</v>
      </c>
      <c r="N266">
        <v>6.4000000000000001E-2</v>
      </c>
      <c r="O266">
        <v>-7.9000000000000001E-2</v>
      </c>
      <c r="P266">
        <v>1.72</v>
      </c>
      <c r="Q266">
        <v>0</v>
      </c>
      <c r="R266">
        <v>-8.0000000000000002E-3</v>
      </c>
      <c r="S266">
        <v>0.17100000000000001</v>
      </c>
      <c r="T266">
        <v>-3.9E-2</v>
      </c>
      <c r="U266">
        <v>0.21099999999999999</v>
      </c>
      <c r="V266">
        <v>0</v>
      </c>
      <c r="W266">
        <v>1E-3</v>
      </c>
      <c r="X266">
        <v>0</v>
      </c>
      <c r="Y266">
        <v>0</v>
      </c>
      <c r="Z266">
        <v>-6.9000000000000006E-2</v>
      </c>
      <c r="AA266">
        <v>0</v>
      </c>
      <c r="AB266">
        <v>-6.9000000000000006E-2</v>
      </c>
      <c r="AC266">
        <v>0</v>
      </c>
      <c r="AD266">
        <v>2.47E-3</v>
      </c>
      <c r="AE266">
        <v>0</v>
      </c>
      <c r="AF266" s="5">
        <v>6.9999999999999999E-6</v>
      </c>
      <c r="AG266">
        <v>1.87</v>
      </c>
      <c r="AH266">
        <v>0</v>
      </c>
      <c r="AI266">
        <v>0</v>
      </c>
      <c r="AJ266">
        <v>6.4000000000000001E-2</v>
      </c>
      <c r="AK266">
        <v>-7.9000000000000001E-2</v>
      </c>
      <c r="AL266">
        <v>1.72</v>
      </c>
      <c r="AM266">
        <v>0</v>
      </c>
      <c r="AN266">
        <v>-8.0000000000000002E-3</v>
      </c>
      <c r="AO266">
        <v>0.17100000000000001</v>
      </c>
      <c r="AP266">
        <v>-3.9E-2</v>
      </c>
      <c r="AQ266">
        <v>0.21099999999999999</v>
      </c>
      <c r="AR266">
        <v>0</v>
      </c>
      <c r="AS266">
        <v>1E-3</v>
      </c>
      <c r="AT266">
        <v>0</v>
      </c>
      <c r="AU266">
        <v>0</v>
      </c>
      <c r="AV266">
        <v>-6.9000000000000006E-2</v>
      </c>
      <c r="AW266">
        <v>0</v>
      </c>
      <c r="AX266">
        <v>-6.9000000000000006E-2</v>
      </c>
      <c r="AY266">
        <v>0</v>
      </c>
      <c r="AZ266">
        <v>2.47E-3</v>
      </c>
      <c r="BA266">
        <v>0</v>
      </c>
      <c r="BB266">
        <v>6.9999999999999999E-6</v>
      </c>
      <c r="BD266" t="s">
        <v>149</v>
      </c>
      <c r="BE266" t="str">
        <f t="shared" si="4"/>
        <v>SCGDMoMH00CZ09rWtd</v>
      </c>
    </row>
    <row r="267" spans="1:57" x14ac:dyDescent="0.25">
      <c r="A267" s="4">
        <v>43025.429829189816</v>
      </c>
      <c r="B267" t="s">
        <v>89</v>
      </c>
      <c r="C267" t="s">
        <v>90</v>
      </c>
      <c r="D267" t="s">
        <v>117</v>
      </c>
      <c r="E267" t="s">
        <v>106</v>
      </c>
      <c r="F267" t="s">
        <v>93</v>
      </c>
      <c r="G267">
        <v>-1</v>
      </c>
      <c r="H267" t="s">
        <v>94</v>
      </c>
      <c r="I267">
        <v>186.32</v>
      </c>
      <c r="J267">
        <v>1242</v>
      </c>
      <c r="K267">
        <v>3.5</v>
      </c>
      <c r="L267">
        <v>0</v>
      </c>
      <c r="M267">
        <v>0</v>
      </c>
      <c r="N267">
        <v>4.2999999999999997E-2</v>
      </c>
      <c r="O267">
        <v>0</v>
      </c>
      <c r="P267">
        <v>3.03</v>
      </c>
      <c r="Q267">
        <v>0</v>
      </c>
      <c r="R267">
        <v>8.9999999999999993E-3</v>
      </c>
      <c r="S267">
        <v>0.41899999999999998</v>
      </c>
      <c r="T267">
        <v>4.4999999999999998E-2</v>
      </c>
      <c r="U267">
        <v>0.375</v>
      </c>
      <c r="V267">
        <v>0</v>
      </c>
      <c r="W267">
        <v>0</v>
      </c>
      <c r="X267">
        <v>0</v>
      </c>
      <c r="Y267">
        <v>0</v>
      </c>
      <c r="Z267">
        <v>6.4000000000000001E-2</v>
      </c>
      <c r="AA267">
        <v>0</v>
      </c>
      <c r="AB267">
        <v>6.4000000000000001E-2</v>
      </c>
      <c r="AC267">
        <v>0</v>
      </c>
      <c r="AD267">
        <v>5.1900000000000002E-3</v>
      </c>
      <c r="AE267">
        <v>0</v>
      </c>
      <c r="AF267" s="5">
        <v>0</v>
      </c>
      <c r="AG267">
        <v>2.65</v>
      </c>
      <c r="AH267">
        <v>0</v>
      </c>
      <c r="AI267">
        <v>0</v>
      </c>
      <c r="AJ267">
        <v>5.2999999999999999E-2</v>
      </c>
      <c r="AK267">
        <v>0</v>
      </c>
      <c r="AL267">
        <v>2.36</v>
      </c>
      <c r="AM267">
        <v>0</v>
      </c>
      <c r="AN267">
        <v>-8.0000000000000002E-3</v>
      </c>
      <c r="AO267">
        <v>0.252</v>
      </c>
      <c r="AP267">
        <v>-3.9E-2</v>
      </c>
      <c r="AQ267">
        <v>0.29099999999999998</v>
      </c>
      <c r="AR267">
        <v>0</v>
      </c>
      <c r="AS267">
        <v>0</v>
      </c>
      <c r="AT267">
        <v>0</v>
      </c>
      <c r="AU267">
        <v>0</v>
      </c>
      <c r="AV267">
        <v>-7.3999999999999996E-2</v>
      </c>
      <c r="AW267">
        <v>0</v>
      </c>
      <c r="AX267">
        <v>-7.3999999999999996E-2</v>
      </c>
      <c r="AY267">
        <v>0</v>
      </c>
      <c r="AZ267">
        <v>3.3999999999999998E-3</v>
      </c>
      <c r="BA267">
        <v>0</v>
      </c>
      <c r="BB267">
        <v>0</v>
      </c>
      <c r="BC267" t="s">
        <v>95</v>
      </c>
      <c r="BD267" t="s">
        <v>2</v>
      </c>
      <c r="BE267" t="str">
        <f t="shared" si="4"/>
        <v>AnyDMoMH85CZ09rDXGF</v>
      </c>
    </row>
    <row r="268" spans="1:57" x14ac:dyDescent="0.25">
      <c r="A268" s="4">
        <v>43025.429829189816</v>
      </c>
      <c r="B268" t="s">
        <v>89</v>
      </c>
      <c r="C268" t="s">
        <v>90</v>
      </c>
      <c r="D268" t="s">
        <v>114</v>
      </c>
      <c r="E268" t="s">
        <v>106</v>
      </c>
      <c r="F268" t="s">
        <v>96</v>
      </c>
      <c r="G268">
        <v>-1</v>
      </c>
      <c r="H268" t="s">
        <v>94</v>
      </c>
      <c r="I268">
        <v>173.92</v>
      </c>
      <c r="J268">
        <v>1242</v>
      </c>
      <c r="K268">
        <v>2.1</v>
      </c>
      <c r="L268">
        <v>0</v>
      </c>
      <c r="M268">
        <v>0</v>
      </c>
      <c r="N268">
        <v>5.5E-2</v>
      </c>
      <c r="O268">
        <v>-0.377</v>
      </c>
      <c r="P268">
        <v>2.13</v>
      </c>
      <c r="Q268">
        <v>0</v>
      </c>
      <c r="R268">
        <v>0</v>
      </c>
      <c r="S268">
        <v>0.29299999999999998</v>
      </c>
      <c r="T268">
        <v>-5.1999999999999998E-2</v>
      </c>
      <c r="U268">
        <v>0.34599999999999997</v>
      </c>
      <c r="V268">
        <v>0</v>
      </c>
      <c r="W268">
        <v>3.0000000000000001E-3</v>
      </c>
      <c r="X268">
        <v>0</v>
      </c>
      <c r="Y268">
        <v>0</v>
      </c>
      <c r="Z268">
        <v>0</v>
      </c>
      <c r="AA268">
        <v>0</v>
      </c>
      <c r="AB268">
        <v>0</v>
      </c>
      <c r="AC268">
        <v>0</v>
      </c>
      <c r="AD268" s="5">
        <v>2.7799999999999999E-3</v>
      </c>
      <c r="AE268">
        <v>0</v>
      </c>
      <c r="AF268" s="5">
        <v>0</v>
      </c>
      <c r="AG268">
        <v>2.1</v>
      </c>
      <c r="AH268">
        <v>0</v>
      </c>
      <c r="AI268">
        <v>0</v>
      </c>
      <c r="AJ268">
        <v>5.5E-2</v>
      </c>
      <c r="AK268">
        <v>-0.377</v>
      </c>
      <c r="AL268">
        <v>2.13</v>
      </c>
      <c r="AM268">
        <v>0</v>
      </c>
      <c r="AN268">
        <v>0</v>
      </c>
      <c r="AO268">
        <v>0.29299999999999998</v>
      </c>
      <c r="AP268">
        <v>-5.1999999999999998E-2</v>
      </c>
      <c r="AQ268">
        <v>0.34599999999999997</v>
      </c>
      <c r="AR268">
        <v>0</v>
      </c>
      <c r="AS268">
        <v>3.0000000000000001E-3</v>
      </c>
      <c r="AT268">
        <v>0</v>
      </c>
      <c r="AU268">
        <v>0</v>
      </c>
      <c r="AV268">
        <v>0</v>
      </c>
      <c r="AW268">
        <v>0</v>
      </c>
      <c r="AX268">
        <v>0</v>
      </c>
      <c r="AY268">
        <v>0</v>
      </c>
      <c r="AZ268" s="5">
        <v>2.7799999999999999E-3</v>
      </c>
      <c r="BA268">
        <v>0</v>
      </c>
      <c r="BB268" s="5">
        <v>0</v>
      </c>
      <c r="BC268" t="s">
        <v>95</v>
      </c>
      <c r="BD268" t="s">
        <v>2</v>
      </c>
      <c r="BE268" t="str">
        <f t="shared" si="4"/>
        <v>AnyDMoMH06CZ09rDXHP</v>
      </c>
    </row>
    <row r="269" spans="1:57" x14ac:dyDescent="0.25">
      <c r="A269" s="4">
        <v>43025.581013773146</v>
      </c>
      <c r="B269" t="s">
        <v>89</v>
      </c>
      <c r="C269" t="s">
        <v>90</v>
      </c>
      <c r="D269" t="s">
        <v>117</v>
      </c>
      <c r="E269" t="s">
        <v>106</v>
      </c>
      <c r="F269" t="s">
        <v>146</v>
      </c>
      <c r="G269">
        <v>-1</v>
      </c>
      <c r="H269" t="s">
        <v>94</v>
      </c>
      <c r="I269">
        <v>186.32</v>
      </c>
      <c r="J269">
        <v>1242</v>
      </c>
      <c r="K269">
        <v>2.97</v>
      </c>
      <c r="L269">
        <v>0</v>
      </c>
      <c r="M269">
        <v>0</v>
      </c>
      <c r="N269">
        <v>0.05</v>
      </c>
      <c r="O269">
        <v>7.4999999999999997E-2</v>
      </c>
      <c r="P269">
        <v>2.48</v>
      </c>
      <c r="Q269">
        <v>0</v>
      </c>
      <c r="R269">
        <v>8.0000000000000002E-3</v>
      </c>
      <c r="S269">
        <v>0.35</v>
      </c>
      <c r="T269">
        <v>4.3999999999999997E-2</v>
      </c>
      <c r="U269">
        <v>0.307</v>
      </c>
      <c r="V269">
        <v>0</v>
      </c>
      <c r="W269">
        <v>6.0000000000000001E-3</v>
      </c>
      <c r="X269">
        <v>0</v>
      </c>
      <c r="Y269">
        <v>0</v>
      </c>
      <c r="Z269">
        <v>5.6000000000000001E-2</v>
      </c>
      <c r="AA269">
        <v>0</v>
      </c>
      <c r="AB269">
        <v>5.6000000000000001E-2</v>
      </c>
      <c r="AC269">
        <v>0</v>
      </c>
      <c r="AD269" s="5">
        <v>4.2700000000000004E-3</v>
      </c>
      <c r="AE269">
        <v>0</v>
      </c>
      <c r="AF269" s="5">
        <v>5.0000000000000004E-6</v>
      </c>
      <c r="AG269">
        <v>2.11</v>
      </c>
      <c r="AH269">
        <v>0</v>
      </c>
      <c r="AI269">
        <v>0</v>
      </c>
      <c r="AJ269">
        <v>5.8999999999999997E-2</v>
      </c>
      <c r="AK269">
        <v>-7.0999999999999994E-2</v>
      </c>
      <c r="AL269">
        <v>1.93</v>
      </c>
      <c r="AM269">
        <v>0</v>
      </c>
      <c r="AN269">
        <v>-7.0000000000000001E-3</v>
      </c>
      <c r="AO269">
        <v>0.19900000000000001</v>
      </c>
      <c r="AP269">
        <v>-3.9E-2</v>
      </c>
      <c r="AQ269">
        <v>0.23799999999999999</v>
      </c>
      <c r="AR269">
        <v>0</v>
      </c>
      <c r="AS269">
        <v>1E-3</v>
      </c>
      <c r="AT269">
        <v>0</v>
      </c>
      <c r="AU269">
        <v>0</v>
      </c>
      <c r="AV269">
        <v>-6.5000000000000002E-2</v>
      </c>
      <c r="AW269">
        <v>0</v>
      </c>
      <c r="AX269">
        <v>-6.5000000000000002E-2</v>
      </c>
      <c r="AY269">
        <v>0</v>
      </c>
      <c r="AZ269" s="5">
        <v>2.8E-3</v>
      </c>
      <c r="BA269">
        <v>0</v>
      </c>
      <c r="BB269" s="5">
        <v>3.9999999999999998E-6</v>
      </c>
      <c r="BD269" t="s">
        <v>150</v>
      </c>
      <c r="BE269" t="str">
        <f t="shared" si="4"/>
        <v>SCEDMoMH85CZ09rWtd</v>
      </c>
    </row>
    <row r="270" spans="1:57" x14ac:dyDescent="0.25">
      <c r="A270" s="4">
        <v>43025.581013773146</v>
      </c>
      <c r="B270" t="s">
        <v>89</v>
      </c>
      <c r="C270" t="s">
        <v>90</v>
      </c>
      <c r="D270" t="s">
        <v>117</v>
      </c>
      <c r="E270" t="s">
        <v>106</v>
      </c>
      <c r="F270" t="s">
        <v>146</v>
      </c>
      <c r="G270">
        <v>-1</v>
      </c>
      <c r="H270" t="s">
        <v>94</v>
      </c>
      <c r="I270">
        <v>186.32</v>
      </c>
      <c r="J270">
        <v>1242</v>
      </c>
      <c r="K270">
        <v>2.63</v>
      </c>
      <c r="L270">
        <v>0</v>
      </c>
      <c r="M270">
        <v>0</v>
      </c>
      <c r="N270">
        <v>5.2999999999999999E-2</v>
      </c>
      <c r="O270">
        <v>8.5000000000000006E-2</v>
      </c>
      <c r="P270">
        <v>2.17</v>
      </c>
      <c r="Q270">
        <v>0</v>
      </c>
      <c r="R270">
        <v>8.0000000000000002E-3</v>
      </c>
      <c r="S270">
        <v>0.31</v>
      </c>
      <c r="T270">
        <v>4.2000000000000003E-2</v>
      </c>
      <c r="U270">
        <v>0.26800000000000002</v>
      </c>
      <c r="V270">
        <v>0</v>
      </c>
      <c r="W270">
        <v>5.0000000000000001E-3</v>
      </c>
      <c r="X270">
        <v>0</v>
      </c>
      <c r="Y270">
        <v>0</v>
      </c>
      <c r="Z270">
        <v>5.6000000000000001E-2</v>
      </c>
      <c r="AA270">
        <v>0</v>
      </c>
      <c r="AB270">
        <v>5.6000000000000001E-2</v>
      </c>
      <c r="AC270">
        <v>0</v>
      </c>
      <c r="AD270">
        <v>3.7399999999999998E-3</v>
      </c>
      <c r="AE270">
        <v>0</v>
      </c>
      <c r="AF270">
        <v>7.9999999999999996E-6</v>
      </c>
      <c r="AG270">
        <v>1.83</v>
      </c>
      <c r="AH270">
        <v>0</v>
      </c>
      <c r="AI270">
        <v>0</v>
      </c>
      <c r="AJ270">
        <v>6.2E-2</v>
      </c>
      <c r="AK270">
        <v>-7.5999999999999998E-2</v>
      </c>
      <c r="AL270">
        <v>1.69</v>
      </c>
      <c r="AM270">
        <v>0</v>
      </c>
      <c r="AN270">
        <v>-7.0000000000000001E-3</v>
      </c>
      <c r="AO270">
        <v>0.17</v>
      </c>
      <c r="AP270">
        <v>-3.6999999999999998E-2</v>
      </c>
      <c r="AQ270">
        <v>0.20799999999999999</v>
      </c>
      <c r="AR270">
        <v>0</v>
      </c>
      <c r="AS270">
        <v>1E-3</v>
      </c>
      <c r="AT270">
        <v>0</v>
      </c>
      <c r="AU270">
        <v>0</v>
      </c>
      <c r="AV270">
        <v>-6.5000000000000002E-2</v>
      </c>
      <c r="AW270">
        <v>0</v>
      </c>
      <c r="AX270">
        <v>-6.5000000000000002E-2</v>
      </c>
      <c r="AY270">
        <v>0</v>
      </c>
      <c r="AZ270">
        <v>2.4499999999999999E-3</v>
      </c>
      <c r="BA270">
        <v>0</v>
      </c>
      <c r="BB270">
        <v>6.0000000000000002E-6</v>
      </c>
      <c r="BD270" t="s">
        <v>149</v>
      </c>
      <c r="BE270" t="str">
        <f t="shared" si="4"/>
        <v>SCGDMoMH85CZ09rWtd</v>
      </c>
    </row>
    <row r="271" spans="1:57" x14ac:dyDescent="0.25">
      <c r="A271" s="4">
        <v>43025.581013773146</v>
      </c>
      <c r="B271" t="s">
        <v>89</v>
      </c>
      <c r="C271" t="s">
        <v>90</v>
      </c>
      <c r="D271" t="s">
        <v>116</v>
      </c>
      <c r="E271" t="s">
        <v>106</v>
      </c>
      <c r="F271" t="s">
        <v>146</v>
      </c>
      <c r="G271">
        <v>-1</v>
      </c>
      <c r="H271" t="s">
        <v>94</v>
      </c>
      <c r="I271">
        <v>190.96</v>
      </c>
      <c r="J271">
        <v>1196</v>
      </c>
      <c r="K271">
        <v>3.02</v>
      </c>
      <c r="L271">
        <v>0</v>
      </c>
      <c r="M271">
        <v>0</v>
      </c>
      <c r="N271">
        <v>6.3E-2</v>
      </c>
      <c r="O271">
        <v>9.2999999999999999E-2</v>
      </c>
      <c r="P271">
        <v>2.5</v>
      </c>
      <c r="Q271">
        <v>0</v>
      </c>
      <c r="R271">
        <v>8.0000000000000002E-3</v>
      </c>
      <c r="S271">
        <v>0.36099999999999999</v>
      </c>
      <c r="T271">
        <v>4.5999999999999999E-2</v>
      </c>
      <c r="U271">
        <v>0.315</v>
      </c>
      <c r="V271">
        <v>0</v>
      </c>
      <c r="W271">
        <v>3.0000000000000001E-3</v>
      </c>
      <c r="X271">
        <v>0</v>
      </c>
      <c r="Y271">
        <v>0</v>
      </c>
      <c r="Z271">
        <v>6.5000000000000002E-2</v>
      </c>
      <c r="AA271">
        <v>0</v>
      </c>
      <c r="AB271">
        <v>6.5000000000000002E-2</v>
      </c>
      <c r="AC271">
        <v>0</v>
      </c>
      <c r="AD271">
        <v>3.8300000000000001E-3</v>
      </c>
      <c r="AE271">
        <v>0</v>
      </c>
      <c r="AF271">
        <v>1.1E-5</v>
      </c>
      <c r="AG271">
        <v>2.19</v>
      </c>
      <c r="AH271">
        <v>0</v>
      </c>
      <c r="AI271">
        <v>0</v>
      </c>
      <c r="AJ271">
        <v>7.1999999999999995E-2</v>
      </c>
      <c r="AK271">
        <v>-4.2999999999999997E-2</v>
      </c>
      <c r="AL271">
        <v>1.94</v>
      </c>
      <c r="AM271">
        <v>0</v>
      </c>
      <c r="AN271">
        <v>-4.0000000000000001E-3</v>
      </c>
      <c r="AO271">
        <v>0.22500000000000001</v>
      </c>
      <c r="AP271">
        <v>-0.02</v>
      </c>
      <c r="AQ271">
        <v>0.24399999999999999</v>
      </c>
      <c r="AR271">
        <v>0</v>
      </c>
      <c r="AS271">
        <v>0</v>
      </c>
      <c r="AT271">
        <v>0</v>
      </c>
      <c r="AU271">
        <v>0</v>
      </c>
      <c r="AV271">
        <v>-3.7999999999999999E-2</v>
      </c>
      <c r="AW271">
        <v>0</v>
      </c>
      <c r="AX271">
        <v>-3.7999999999999999E-2</v>
      </c>
      <c r="AY271">
        <v>0</v>
      </c>
      <c r="AZ271">
        <v>2.49E-3</v>
      </c>
      <c r="BA271">
        <v>0</v>
      </c>
      <c r="BB271">
        <v>6.0000000000000002E-6</v>
      </c>
      <c r="BD271" t="s">
        <v>149</v>
      </c>
      <c r="BE271" t="str">
        <f t="shared" si="4"/>
        <v>SCGDMoMH72CZ09rWtd</v>
      </c>
    </row>
    <row r="272" spans="1:57" x14ac:dyDescent="0.25">
      <c r="A272" s="4">
        <v>43025.581013773146</v>
      </c>
      <c r="B272" t="s">
        <v>89</v>
      </c>
      <c r="C272" t="s">
        <v>90</v>
      </c>
      <c r="D272" t="s">
        <v>116</v>
      </c>
      <c r="E272" t="s">
        <v>106</v>
      </c>
      <c r="F272" t="s">
        <v>146</v>
      </c>
      <c r="G272">
        <v>-1</v>
      </c>
      <c r="H272" t="s">
        <v>94</v>
      </c>
      <c r="I272">
        <v>190.96</v>
      </c>
      <c r="J272">
        <v>1196</v>
      </c>
      <c r="K272">
        <v>3.41</v>
      </c>
      <c r="L272">
        <v>0</v>
      </c>
      <c r="M272">
        <v>0</v>
      </c>
      <c r="N272">
        <v>5.8000000000000003E-2</v>
      </c>
      <c r="O272">
        <v>8.1000000000000003E-2</v>
      </c>
      <c r="P272">
        <v>2.86</v>
      </c>
      <c r="Q272">
        <v>0</v>
      </c>
      <c r="R272">
        <v>8.0000000000000002E-3</v>
      </c>
      <c r="S272">
        <v>0.40799999999999997</v>
      </c>
      <c r="T272">
        <v>4.8000000000000001E-2</v>
      </c>
      <c r="U272">
        <v>0.36</v>
      </c>
      <c r="V272">
        <v>0</v>
      </c>
      <c r="W272">
        <v>4.0000000000000001E-3</v>
      </c>
      <c r="X272">
        <v>0</v>
      </c>
      <c r="Y272">
        <v>0</v>
      </c>
      <c r="Z272">
        <v>6.5000000000000002E-2</v>
      </c>
      <c r="AA272">
        <v>0</v>
      </c>
      <c r="AB272">
        <v>6.5000000000000002E-2</v>
      </c>
      <c r="AC272">
        <v>0</v>
      </c>
      <c r="AD272" s="5">
        <v>4.3699999999999998E-3</v>
      </c>
      <c r="AE272">
        <v>0</v>
      </c>
      <c r="AF272" s="5">
        <v>9.0000000000000002E-6</v>
      </c>
      <c r="AG272">
        <v>2.5</v>
      </c>
      <c r="AH272">
        <v>0</v>
      </c>
      <c r="AI272">
        <v>0</v>
      </c>
      <c r="AJ272">
        <v>6.8000000000000005E-2</v>
      </c>
      <c r="AK272">
        <v>-0.04</v>
      </c>
      <c r="AL272">
        <v>2.2200000000000002</v>
      </c>
      <c r="AM272">
        <v>0</v>
      </c>
      <c r="AN272">
        <v>-4.0000000000000001E-3</v>
      </c>
      <c r="AO272">
        <v>0.25900000000000001</v>
      </c>
      <c r="AP272">
        <v>-2.1000000000000001E-2</v>
      </c>
      <c r="AQ272">
        <v>0.27900000000000003</v>
      </c>
      <c r="AR272">
        <v>0</v>
      </c>
      <c r="AS272">
        <v>0</v>
      </c>
      <c r="AT272">
        <v>0</v>
      </c>
      <c r="AU272">
        <v>0</v>
      </c>
      <c r="AV272">
        <v>-3.7999999999999999E-2</v>
      </c>
      <c r="AW272">
        <v>0</v>
      </c>
      <c r="AX272">
        <v>-3.7999999999999999E-2</v>
      </c>
      <c r="AY272">
        <v>0</v>
      </c>
      <c r="AZ272" s="5">
        <v>2.8400000000000001E-3</v>
      </c>
      <c r="BA272">
        <v>0</v>
      </c>
      <c r="BB272" s="5">
        <v>3.9999999999999998E-6</v>
      </c>
      <c r="BD272" t="s">
        <v>150</v>
      </c>
      <c r="BE272" t="str">
        <f t="shared" si="4"/>
        <v>SCEDMoMH72CZ09rWtd</v>
      </c>
    </row>
    <row r="273" spans="1:57" x14ac:dyDescent="0.25">
      <c r="A273" s="4">
        <v>43025.429829189816</v>
      </c>
      <c r="B273" t="s">
        <v>89</v>
      </c>
      <c r="C273" t="s">
        <v>90</v>
      </c>
      <c r="D273" t="s">
        <v>91</v>
      </c>
      <c r="E273" t="s">
        <v>106</v>
      </c>
      <c r="F273" t="s">
        <v>96</v>
      </c>
      <c r="G273">
        <v>-1</v>
      </c>
      <c r="H273" t="s">
        <v>94</v>
      </c>
      <c r="I273">
        <v>173.92</v>
      </c>
      <c r="J273">
        <v>1242</v>
      </c>
      <c r="K273">
        <v>2.13</v>
      </c>
      <c r="L273">
        <v>0</v>
      </c>
      <c r="M273">
        <v>0</v>
      </c>
      <c r="N273">
        <v>5.5E-2</v>
      </c>
      <c r="O273">
        <v>-0.505</v>
      </c>
      <c r="P273">
        <v>2.35</v>
      </c>
      <c r="Q273">
        <v>0</v>
      </c>
      <c r="R273">
        <v>0</v>
      </c>
      <c r="S273">
        <v>0.218</v>
      </c>
      <c r="T273">
        <v>-6.7000000000000004E-2</v>
      </c>
      <c r="U273">
        <v>0.28599999999999998</v>
      </c>
      <c r="V273">
        <v>0</v>
      </c>
      <c r="W273">
        <v>1.0999999999999999E-2</v>
      </c>
      <c r="X273">
        <v>0</v>
      </c>
      <c r="Y273">
        <v>0</v>
      </c>
      <c r="Z273">
        <v>0</v>
      </c>
      <c r="AA273">
        <v>0</v>
      </c>
      <c r="AB273">
        <v>0</v>
      </c>
      <c r="AC273">
        <v>0</v>
      </c>
      <c r="AD273" s="5">
        <v>3.47E-3</v>
      </c>
      <c r="AE273">
        <v>0</v>
      </c>
      <c r="AF273" s="5">
        <v>0</v>
      </c>
      <c r="AG273">
        <v>2.13</v>
      </c>
      <c r="AH273">
        <v>0</v>
      </c>
      <c r="AI273">
        <v>0</v>
      </c>
      <c r="AJ273">
        <v>5.5E-2</v>
      </c>
      <c r="AK273">
        <v>-0.505</v>
      </c>
      <c r="AL273">
        <v>2.35</v>
      </c>
      <c r="AM273">
        <v>0</v>
      </c>
      <c r="AN273">
        <v>0</v>
      </c>
      <c r="AO273">
        <v>0.218</v>
      </c>
      <c r="AP273">
        <v>-6.7000000000000004E-2</v>
      </c>
      <c r="AQ273">
        <v>0.28599999999999998</v>
      </c>
      <c r="AR273">
        <v>0</v>
      </c>
      <c r="AS273">
        <v>1.0999999999999999E-2</v>
      </c>
      <c r="AT273">
        <v>0</v>
      </c>
      <c r="AU273">
        <v>0</v>
      </c>
      <c r="AV273">
        <v>0</v>
      </c>
      <c r="AW273">
        <v>0</v>
      </c>
      <c r="AX273">
        <v>0</v>
      </c>
      <c r="AY273">
        <v>0</v>
      </c>
      <c r="AZ273" s="5">
        <v>3.47E-3</v>
      </c>
      <c r="BA273">
        <v>0</v>
      </c>
      <c r="BB273" s="5">
        <v>0</v>
      </c>
      <c r="BC273" t="s">
        <v>95</v>
      </c>
      <c r="BD273" t="s">
        <v>2</v>
      </c>
      <c r="BE273" t="str">
        <f t="shared" si="4"/>
        <v>AnyDMoMH00CZ09rDXHP</v>
      </c>
    </row>
    <row r="274" spans="1:57" x14ac:dyDescent="0.25">
      <c r="A274" s="4">
        <v>43025.603717511571</v>
      </c>
      <c r="B274" t="s">
        <v>89</v>
      </c>
      <c r="C274" t="s">
        <v>90</v>
      </c>
      <c r="D274" t="s">
        <v>148</v>
      </c>
      <c r="E274" t="s">
        <v>106</v>
      </c>
      <c r="F274" t="s">
        <v>146</v>
      </c>
      <c r="G274">
        <v>-1</v>
      </c>
      <c r="H274" t="s">
        <v>94</v>
      </c>
      <c r="I274">
        <v>187.39</v>
      </c>
      <c r="J274">
        <v>1218.5999999999999</v>
      </c>
      <c r="K274">
        <v>2.75</v>
      </c>
      <c r="L274">
        <v>0</v>
      </c>
      <c r="M274">
        <v>0</v>
      </c>
      <c r="N274">
        <v>5.8999999999999997E-2</v>
      </c>
      <c r="O274">
        <v>7.2999999999999995E-2</v>
      </c>
      <c r="P274">
        <v>2.2799999999999998</v>
      </c>
      <c r="Q274">
        <v>0</v>
      </c>
      <c r="R274">
        <v>6.0000000000000001E-3</v>
      </c>
      <c r="S274">
        <v>0.32300000000000001</v>
      </c>
      <c r="T274">
        <v>3.5999999999999997E-2</v>
      </c>
      <c r="U274">
        <v>0.28699999999999998</v>
      </c>
      <c r="V274">
        <v>0</v>
      </c>
      <c r="W274">
        <v>4.0000000000000001E-3</v>
      </c>
      <c r="X274">
        <v>0</v>
      </c>
      <c r="Y274">
        <v>0</v>
      </c>
      <c r="Z274">
        <v>4.8000000000000001E-2</v>
      </c>
      <c r="AA274">
        <v>0</v>
      </c>
      <c r="AB274">
        <v>4.8000000000000001E-2</v>
      </c>
      <c r="AC274">
        <v>0</v>
      </c>
      <c r="AD274">
        <v>3.63E-3</v>
      </c>
      <c r="AE274">
        <v>0</v>
      </c>
      <c r="AF274" s="5">
        <v>9.0000000000000002E-6</v>
      </c>
      <c r="AG274">
        <v>2.0099999999999998</v>
      </c>
      <c r="AH274">
        <v>0</v>
      </c>
      <c r="AI274">
        <v>0</v>
      </c>
      <c r="AJ274">
        <v>6.7000000000000004E-2</v>
      </c>
      <c r="AK274">
        <v>-5.8999999999999997E-2</v>
      </c>
      <c r="AL274">
        <v>1.81</v>
      </c>
      <c r="AM274">
        <v>0</v>
      </c>
      <c r="AN274">
        <v>-5.0000000000000001E-3</v>
      </c>
      <c r="AO274">
        <v>0.2</v>
      </c>
      <c r="AP274">
        <v>-2.8000000000000001E-2</v>
      </c>
      <c r="AQ274">
        <v>0.22800000000000001</v>
      </c>
      <c r="AR274">
        <v>0</v>
      </c>
      <c r="AS274">
        <v>0</v>
      </c>
      <c r="AT274">
        <v>0</v>
      </c>
      <c r="AU274">
        <v>0</v>
      </c>
      <c r="AV274">
        <v>-5.0999999999999997E-2</v>
      </c>
      <c r="AW274">
        <v>0</v>
      </c>
      <c r="AX274">
        <v>-5.0999999999999997E-2</v>
      </c>
      <c r="AY274">
        <v>0</v>
      </c>
      <c r="AZ274">
        <v>2.4499999999999999E-3</v>
      </c>
      <c r="BA274">
        <v>0</v>
      </c>
      <c r="BB274">
        <v>6.0000000000000002E-6</v>
      </c>
      <c r="BD274" t="s">
        <v>149</v>
      </c>
      <c r="BE274" t="str">
        <f t="shared" si="4"/>
        <v>SCGDMoExCZ09rWtd</v>
      </c>
    </row>
    <row r="275" spans="1:57" x14ac:dyDescent="0.25">
      <c r="A275" s="4">
        <v>43025.603717511571</v>
      </c>
      <c r="B275" t="s">
        <v>89</v>
      </c>
      <c r="C275" t="s">
        <v>90</v>
      </c>
      <c r="D275" t="s">
        <v>148</v>
      </c>
      <c r="E275" t="s">
        <v>106</v>
      </c>
      <c r="F275" t="s">
        <v>146</v>
      </c>
      <c r="G275">
        <v>-1</v>
      </c>
      <c r="H275" t="s">
        <v>94</v>
      </c>
      <c r="I275">
        <v>186.47</v>
      </c>
      <c r="J275">
        <v>1216.3</v>
      </c>
      <c r="K275">
        <v>3.05</v>
      </c>
      <c r="L275">
        <v>0</v>
      </c>
      <c r="M275">
        <v>0</v>
      </c>
      <c r="N275">
        <v>5.7000000000000002E-2</v>
      </c>
      <c r="O275">
        <v>0.05</v>
      </c>
      <c r="P275">
        <v>2.58</v>
      </c>
      <c r="Q275">
        <v>0</v>
      </c>
      <c r="R275">
        <v>5.0000000000000001E-3</v>
      </c>
      <c r="S275">
        <v>0.35699999999999998</v>
      </c>
      <c r="T275">
        <v>0.03</v>
      </c>
      <c r="U275">
        <v>0.32700000000000001</v>
      </c>
      <c r="V275">
        <v>0</v>
      </c>
      <c r="W275">
        <v>4.0000000000000001E-3</v>
      </c>
      <c r="X275">
        <v>0</v>
      </c>
      <c r="Y275">
        <v>0</v>
      </c>
      <c r="Z275">
        <v>3.7999999999999999E-2</v>
      </c>
      <c r="AA275">
        <v>0</v>
      </c>
      <c r="AB275">
        <v>3.7999999999999999E-2</v>
      </c>
      <c r="AC275">
        <v>0</v>
      </c>
      <c r="AD275">
        <v>4.0000000000000001E-3</v>
      </c>
      <c r="AE275">
        <v>0</v>
      </c>
      <c r="AF275" s="5">
        <v>6.9999999999999999E-6</v>
      </c>
      <c r="AG275">
        <v>2.33</v>
      </c>
      <c r="AH275">
        <v>0</v>
      </c>
      <c r="AI275">
        <v>0</v>
      </c>
      <c r="AJ275">
        <v>6.4000000000000001E-2</v>
      </c>
      <c r="AK275">
        <v>-5.2999999999999999E-2</v>
      </c>
      <c r="AL275">
        <v>2.09</v>
      </c>
      <c r="AM275">
        <v>0</v>
      </c>
      <c r="AN275">
        <v>-5.0000000000000001E-3</v>
      </c>
      <c r="AO275">
        <v>0.23599999999999999</v>
      </c>
      <c r="AP275">
        <v>-2.9000000000000001E-2</v>
      </c>
      <c r="AQ275">
        <v>0.26500000000000001</v>
      </c>
      <c r="AR275">
        <v>0</v>
      </c>
      <c r="AS275">
        <v>0</v>
      </c>
      <c r="AT275">
        <v>0</v>
      </c>
      <c r="AU275">
        <v>0</v>
      </c>
      <c r="AV275">
        <v>-0.05</v>
      </c>
      <c r="AW275">
        <v>0</v>
      </c>
      <c r="AX275">
        <v>-0.05</v>
      </c>
      <c r="AY275">
        <v>0</v>
      </c>
      <c r="AZ275">
        <v>2.7899999999999999E-3</v>
      </c>
      <c r="BA275">
        <v>0</v>
      </c>
      <c r="BB275" s="5">
        <v>3.9999999999999998E-6</v>
      </c>
      <c r="BD275" t="s">
        <v>150</v>
      </c>
      <c r="BE275" t="str">
        <f t="shared" si="4"/>
        <v>SCEDMoExCZ09rWtd</v>
      </c>
    </row>
    <row r="276" spans="1:57" x14ac:dyDescent="0.25">
      <c r="A276" s="4">
        <v>43025.429829189816</v>
      </c>
      <c r="B276" t="s">
        <v>89</v>
      </c>
      <c r="C276" t="s">
        <v>90</v>
      </c>
      <c r="D276" t="s">
        <v>116</v>
      </c>
      <c r="E276" t="s">
        <v>106</v>
      </c>
      <c r="F276" t="s">
        <v>93</v>
      </c>
      <c r="G276">
        <v>-1</v>
      </c>
      <c r="H276" t="s">
        <v>94</v>
      </c>
      <c r="I276">
        <v>190.96</v>
      </c>
      <c r="J276">
        <v>1196</v>
      </c>
      <c r="K276">
        <v>4.03</v>
      </c>
      <c r="L276">
        <v>0</v>
      </c>
      <c r="M276">
        <v>0</v>
      </c>
      <c r="N276">
        <v>5.0999999999999997E-2</v>
      </c>
      <c r="O276">
        <v>0</v>
      </c>
      <c r="P276">
        <v>3.49</v>
      </c>
      <c r="Q276">
        <v>0</v>
      </c>
      <c r="R276">
        <v>8.9999999999999993E-3</v>
      </c>
      <c r="S276">
        <v>0.48899999999999999</v>
      </c>
      <c r="T276">
        <v>4.9000000000000002E-2</v>
      </c>
      <c r="U276">
        <v>0.44</v>
      </c>
      <c r="V276">
        <v>0</v>
      </c>
      <c r="W276">
        <v>0</v>
      </c>
      <c r="X276">
        <v>0</v>
      </c>
      <c r="Y276">
        <v>0</v>
      </c>
      <c r="Z276">
        <v>7.3999999999999996E-2</v>
      </c>
      <c r="AA276">
        <v>0</v>
      </c>
      <c r="AB276">
        <v>7.3999999999999996E-2</v>
      </c>
      <c r="AC276">
        <v>0</v>
      </c>
      <c r="AD276" s="5">
        <v>5.3200000000000001E-3</v>
      </c>
      <c r="AE276">
        <v>0</v>
      </c>
      <c r="AF276" s="5">
        <v>5.0000000000000004E-6</v>
      </c>
      <c r="AG276">
        <v>3.09</v>
      </c>
      <c r="AH276">
        <v>0</v>
      </c>
      <c r="AI276">
        <v>0</v>
      </c>
      <c r="AJ276">
        <v>6.0999999999999999E-2</v>
      </c>
      <c r="AK276">
        <v>0</v>
      </c>
      <c r="AL276">
        <v>2.71</v>
      </c>
      <c r="AM276">
        <v>0</v>
      </c>
      <c r="AN276">
        <v>-4.0000000000000001E-3</v>
      </c>
      <c r="AO276">
        <v>0.32200000000000001</v>
      </c>
      <c r="AP276">
        <v>-0.02</v>
      </c>
      <c r="AQ276">
        <v>0.34200000000000003</v>
      </c>
      <c r="AR276">
        <v>0</v>
      </c>
      <c r="AS276">
        <v>0</v>
      </c>
      <c r="AT276">
        <v>0</v>
      </c>
      <c r="AU276">
        <v>0</v>
      </c>
      <c r="AV276">
        <v>-4.2999999999999997E-2</v>
      </c>
      <c r="AW276">
        <v>0</v>
      </c>
      <c r="AX276">
        <v>-4.2999999999999997E-2</v>
      </c>
      <c r="AY276">
        <v>0</v>
      </c>
      <c r="AZ276" s="5">
        <v>3.46E-3</v>
      </c>
      <c r="BA276">
        <v>0</v>
      </c>
      <c r="BB276" s="5">
        <v>0</v>
      </c>
      <c r="BC276" t="s">
        <v>95</v>
      </c>
      <c r="BD276" t="s">
        <v>2</v>
      </c>
      <c r="BE276" t="str">
        <f t="shared" si="4"/>
        <v>AnyDMoMH72CZ09rDXGF</v>
      </c>
    </row>
    <row r="277" spans="1:57" x14ac:dyDescent="0.25">
      <c r="A277" s="4">
        <v>43025.429829189816</v>
      </c>
      <c r="B277" t="s">
        <v>89</v>
      </c>
      <c r="C277" t="s">
        <v>90</v>
      </c>
      <c r="D277" t="s">
        <v>116</v>
      </c>
      <c r="E277" t="s">
        <v>107</v>
      </c>
      <c r="F277" t="s">
        <v>93</v>
      </c>
      <c r="G277">
        <v>-1</v>
      </c>
      <c r="H277" t="s">
        <v>94</v>
      </c>
      <c r="I277">
        <v>190.96</v>
      </c>
      <c r="J277">
        <v>1196</v>
      </c>
      <c r="K277">
        <v>3.75</v>
      </c>
      <c r="L277">
        <v>0</v>
      </c>
      <c r="M277">
        <v>0</v>
      </c>
      <c r="N277">
        <v>5.7000000000000002E-2</v>
      </c>
      <c r="O277">
        <v>0</v>
      </c>
      <c r="P277">
        <v>3.27</v>
      </c>
      <c r="Q277">
        <v>0</v>
      </c>
      <c r="R277">
        <v>7.0000000000000001E-3</v>
      </c>
      <c r="S277">
        <v>0.41599999999999998</v>
      </c>
      <c r="T277">
        <v>3.5000000000000003E-2</v>
      </c>
      <c r="U277">
        <v>0.38200000000000001</v>
      </c>
      <c r="V277">
        <v>0</v>
      </c>
      <c r="W277">
        <v>0</v>
      </c>
      <c r="X277">
        <v>0</v>
      </c>
      <c r="Y277">
        <v>0</v>
      </c>
      <c r="Z277">
        <v>5.1999999999999998E-2</v>
      </c>
      <c r="AA277">
        <v>0</v>
      </c>
      <c r="AB277">
        <v>5.1999999999999998E-2</v>
      </c>
      <c r="AC277">
        <v>0</v>
      </c>
      <c r="AD277" s="5">
        <v>5.9300000000000004E-3</v>
      </c>
      <c r="AE277">
        <v>0</v>
      </c>
      <c r="AF277" s="5">
        <v>0</v>
      </c>
      <c r="AG277">
        <v>2.83</v>
      </c>
      <c r="AH277">
        <v>0</v>
      </c>
      <c r="AI277">
        <v>0</v>
      </c>
      <c r="AJ277">
        <v>6.9000000000000006E-2</v>
      </c>
      <c r="AK277">
        <v>0</v>
      </c>
      <c r="AL277">
        <v>2.4900000000000002</v>
      </c>
      <c r="AM277">
        <v>0</v>
      </c>
      <c r="AN277">
        <v>-4.0000000000000001E-3</v>
      </c>
      <c r="AO277">
        <v>0.27100000000000002</v>
      </c>
      <c r="AP277">
        <v>-2.1000000000000001E-2</v>
      </c>
      <c r="AQ277">
        <v>0.29299999999999998</v>
      </c>
      <c r="AR277">
        <v>0</v>
      </c>
      <c r="AS277">
        <v>0</v>
      </c>
      <c r="AT277">
        <v>0</v>
      </c>
      <c r="AU277">
        <v>0</v>
      </c>
      <c r="AV277">
        <v>-4.4999999999999998E-2</v>
      </c>
      <c r="AW277">
        <v>0</v>
      </c>
      <c r="AX277">
        <v>-4.4999999999999998E-2</v>
      </c>
      <c r="AY277">
        <v>0</v>
      </c>
      <c r="AZ277" s="5">
        <v>3.82E-3</v>
      </c>
      <c r="BA277">
        <v>0</v>
      </c>
      <c r="BB277" s="5">
        <v>0</v>
      </c>
      <c r="BC277" t="s">
        <v>95</v>
      </c>
      <c r="BD277" t="s">
        <v>2</v>
      </c>
      <c r="BE277" t="str">
        <f t="shared" si="4"/>
        <v>AnyDMoMH72CZ10rDXGF</v>
      </c>
    </row>
    <row r="278" spans="1:57" x14ac:dyDescent="0.25">
      <c r="A278" s="4">
        <v>43025.429829189816</v>
      </c>
      <c r="B278" t="s">
        <v>89</v>
      </c>
      <c r="C278" t="s">
        <v>90</v>
      </c>
      <c r="D278" t="s">
        <v>115</v>
      </c>
      <c r="E278" t="s">
        <v>107</v>
      </c>
      <c r="F278" t="s">
        <v>98</v>
      </c>
      <c r="G278">
        <v>-1</v>
      </c>
      <c r="H278" t="s">
        <v>94</v>
      </c>
      <c r="I278">
        <v>173.92</v>
      </c>
      <c r="J278">
        <v>1242</v>
      </c>
      <c r="K278">
        <v>7.0000000000000007E-2</v>
      </c>
      <c r="L278">
        <v>0</v>
      </c>
      <c r="M278">
        <v>0</v>
      </c>
      <c r="N278">
        <v>0.10199999999999999</v>
      </c>
      <c r="O278">
        <v>0</v>
      </c>
      <c r="P278">
        <v>0</v>
      </c>
      <c r="Q278">
        <v>0</v>
      </c>
      <c r="R278">
        <v>-7.0000000000000001E-3</v>
      </c>
      <c r="S278">
        <v>-2.5000000000000001E-2</v>
      </c>
      <c r="T278">
        <v>-2.5000000000000001E-2</v>
      </c>
      <c r="U278">
        <v>0</v>
      </c>
      <c r="V278">
        <v>0</v>
      </c>
      <c r="W278">
        <v>0</v>
      </c>
      <c r="X278">
        <v>0</v>
      </c>
      <c r="Y278">
        <v>0</v>
      </c>
      <c r="Z278">
        <v>-6.5000000000000002E-2</v>
      </c>
      <c r="AA278">
        <v>0</v>
      </c>
      <c r="AB278">
        <v>-6.5000000000000002E-2</v>
      </c>
      <c r="AC278">
        <v>0</v>
      </c>
      <c r="AD278">
        <v>2.3E-5</v>
      </c>
      <c r="AE278">
        <v>0</v>
      </c>
      <c r="AF278">
        <v>2.3E-5</v>
      </c>
      <c r="AG278">
        <v>7.0000000000000007E-2</v>
      </c>
      <c r="AH278">
        <v>0</v>
      </c>
      <c r="AI278">
        <v>0</v>
      </c>
      <c r="AJ278">
        <v>0.10199999999999999</v>
      </c>
      <c r="AK278">
        <v>0</v>
      </c>
      <c r="AL278">
        <v>0</v>
      </c>
      <c r="AM278">
        <v>0</v>
      </c>
      <c r="AN278">
        <v>-7.0000000000000001E-3</v>
      </c>
      <c r="AO278">
        <v>-2.5000000000000001E-2</v>
      </c>
      <c r="AP278">
        <v>-2.5000000000000001E-2</v>
      </c>
      <c r="AQ278">
        <v>0</v>
      </c>
      <c r="AR278">
        <v>0</v>
      </c>
      <c r="AS278">
        <v>0</v>
      </c>
      <c r="AT278">
        <v>0</v>
      </c>
      <c r="AU278">
        <v>0</v>
      </c>
      <c r="AV278">
        <v>-6.5000000000000002E-2</v>
      </c>
      <c r="AW278">
        <v>0</v>
      </c>
      <c r="AX278">
        <v>-6.5000000000000002E-2</v>
      </c>
      <c r="AY278">
        <v>0</v>
      </c>
      <c r="AZ278">
        <v>2.3E-5</v>
      </c>
      <c r="BA278">
        <v>0</v>
      </c>
      <c r="BB278">
        <v>2.3E-5</v>
      </c>
      <c r="BC278" t="s">
        <v>95</v>
      </c>
      <c r="BD278" t="s">
        <v>2</v>
      </c>
      <c r="BE278" t="str">
        <f t="shared" si="4"/>
        <v>AnyDMoMH15CZ10rNCGF</v>
      </c>
    </row>
    <row r="279" spans="1:57" x14ac:dyDescent="0.25">
      <c r="A279" s="4">
        <v>43025.429829189816</v>
      </c>
      <c r="B279" t="s">
        <v>89</v>
      </c>
      <c r="C279" t="s">
        <v>90</v>
      </c>
      <c r="D279" t="s">
        <v>114</v>
      </c>
      <c r="E279" t="s">
        <v>107</v>
      </c>
      <c r="F279" t="s">
        <v>98</v>
      </c>
      <c r="G279">
        <v>-1</v>
      </c>
      <c r="H279" t="s">
        <v>94</v>
      </c>
      <c r="I279">
        <v>173.92</v>
      </c>
      <c r="J279">
        <v>1242</v>
      </c>
      <c r="K279">
        <v>6.4000000000000001E-2</v>
      </c>
      <c r="L279">
        <v>0</v>
      </c>
      <c r="M279">
        <v>0</v>
      </c>
      <c r="N279">
        <v>9.9000000000000005E-2</v>
      </c>
      <c r="O279">
        <v>0</v>
      </c>
      <c r="P279">
        <v>0</v>
      </c>
      <c r="Q279">
        <v>0</v>
      </c>
      <c r="R279">
        <v>-7.0000000000000001E-3</v>
      </c>
      <c r="S279">
        <v>-2.8000000000000001E-2</v>
      </c>
      <c r="T279">
        <v>-2.8000000000000001E-2</v>
      </c>
      <c r="U279">
        <v>0</v>
      </c>
      <c r="V279">
        <v>0</v>
      </c>
      <c r="W279">
        <v>0</v>
      </c>
      <c r="X279">
        <v>0</v>
      </c>
      <c r="Y279">
        <v>0</v>
      </c>
      <c r="Z279">
        <v>-7.1999999999999995E-2</v>
      </c>
      <c r="AA279">
        <v>0</v>
      </c>
      <c r="AB279">
        <v>-7.1999999999999995E-2</v>
      </c>
      <c r="AC279">
        <v>0</v>
      </c>
      <c r="AD279">
        <v>2.3E-5</v>
      </c>
      <c r="AE279">
        <v>0</v>
      </c>
      <c r="AF279">
        <v>2.3E-5</v>
      </c>
      <c r="AG279">
        <v>6.4000000000000001E-2</v>
      </c>
      <c r="AH279">
        <v>0</v>
      </c>
      <c r="AI279">
        <v>0</v>
      </c>
      <c r="AJ279">
        <v>9.9000000000000005E-2</v>
      </c>
      <c r="AK279">
        <v>0</v>
      </c>
      <c r="AL279">
        <v>0</v>
      </c>
      <c r="AM279">
        <v>0</v>
      </c>
      <c r="AN279">
        <v>-7.0000000000000001E-3</v>
      </c>
      <c r="AO279">
        <v>-2.8000000000000001E-2</v>
      </c>
      <c r="AP279">
        <v>-2.8000000000000001E-2</v>
      </c>
      <c r="AQ279">
        <v>0</v>
      </c>
      <c r="AR279">
        <v>0</v>
      </c>
      <c r="AS279">
        <v>0</v>
      </c>
      <c r="AT279">
        <v>0</v>
      </c>
      <c r="AU279">
        <v>0</v>
      </c>
      <c r="AV279">
        <v>-7.1999999999999995E-2</v>
      </c>
      <c r="AW279">
        <v>0</v>
      </c>
      <c r="AX279">
        <v>-7.1999999999999995E-2</v>
      </c>
      <c r="AY279">
        <v>0</v>
      </c>
      <c r="AZ279">
        <v>2.3E-5</v>
      </c>
      <c r="BA279">
        <v>0</v>
      </c>
      <c r="BB279">
        <v>2.3E-5</v>
      </c>
      <c r="BC279" t="s">
        <v>95</v>
      </c>
      <c r="BD279" t="s">
        <v>2</v>
      </c>
      <c r="BE279" t="str">
        <f t="shared" si="4"/>
        <v>AnyDMoMH06CZ10rNCGF</v>
      </c>
    </row>
    <row r="280" spans="1:57" x14ac:dyDescent="0.25">
      <c r="A280" s="4">
        <v>43025.429829189816</v>
      </c>
      <c r="B280" t="s">
        <v>89</v>
      </c>
      <c r="C280" t="s">
        <v>90</v>
      </c>
      <c r="D280" t="s">
        <v>91</v>
      </c>
      <c r="E280" t="s">
        <v>107</v>
      </c>
      <c r="F280" t="s">
        <v>96</v>
      </c>
      <c r="G280">
        <v>-1</v>
      </c>
      <c r="H280" t="s">
        <v>94</v>
      </c>
      <c r="I280">
        <v>173.92</v>
      </c>
      <c r="J280">
        <v>1242</v>
      </c>
      <c r="K280">
        <v>2.89</v>
      </c>
      <c r="L280">
        <v>0</v>
      </c>
      <c r="M280">
        <v>0</v>
      </c>
      <c r="N280">
        <v>5.2999999999999999E-2</v>
      </c>
      <c r="O280">
        <v>-0.46200000000000002</v>
      </c>
      <c r="P280">
        <v>2.99</v>
      </c>
      <c r="Q280">
        <v>0</v>
      </c>
      <c r="R280">
        <v>0</v>
      </c>
      <c r="S280">
        <v>0.29699999999999999</v>
      </c>
      <c r="T280">
        <v>-6.4000000000000001E-2</v>
      </c>
      <c r="U280">
        <v>0.36099999999999999</v>
      </c>
      <c r="V280">
        <v>0</v>
      </c>
      <c r="W280">
        <v>5.0000000000000001E-3</v>
      </c>
      <c r="X280">
        <v>0</v>
      </c>
      <c r="Y280">
        <v>0</v>
      </c>
      <c r="Z280">
        <v>0</v>
      </c>
      <c r="AA280">
        <v>0</v>
      </c>
      <c r="AB280">
        <v>0</v>
      </c>
      <c r="AC280">
        <v>0</v>
      </c>
      <c r="AD280" s="5">
        <v>3.8999999999999998E-3</v>
      </c>
      <c r="AE280">
        <v>0</v>
      </c>
      <c r="AF280" s="5">
        <v>0</v>
      </c>
      <c r="AG280">
        <v>2.89</v>
      </c>
      <c r="AH280">
        <v>0</v>
      </c>
      <c r="AI280">
        <v>0</v>
      </c>
      <c r="AJ280">
        <v>5.2999999999999999E-2</v>
      </c>
      <c r="AK280">
        <v>-0.46200000000000002</v>
      </c>
      <c r="AL280">
        <v>2.99</v>
      </c>
      <c r="AM280">
        <v>0</v>
      </c>
      <c r="AN280">
        <v>0</v>
      </c>
      <c r="AO280">
        <v>0.29699999999999999</v>
      </c>
      <c r="AP280">
        <v>-6.4000000000000001E-2</v>
      </c>
      <c r="AQ280">
        <v>0.36099999999999999</v>
      </c>
      <c r="AR280">
        <v>0</v>
      </c>
      <c r="AS280">
        <v>5.0000000000000001E-3</v>
      </c>
      <c r="AT280">
        <v>0</v>
      </c>
      <c r="AU280">
        <v>0</v>
      </c>
      <c r="AV280">
        <v>0</v>
      </c>
      <c r="AW280">
        <v>0</v>
      </c>
      <c r="AX280">
        <v>0</v>
      </c>
      <c r="AY280">
        <v>0</v>
      </c>
      <c r="AZ280" s="5">
        <v>3.8999999999999998E-3</v>
      </c>
      <c r="BA280">
        <v>0</v>
      </c>
      <c r="BB280" s="5">
        <v>0</v>
      </c>
      <c r="BC280" t="s">
        <v>95</v>
      </c>
      <c r="BD280" t="s">
        <v>2</v>
      </c>
      <c r="BE280" t="str">
        <f t="shared" si="4"/>
        <v>AnyDMoMH00CZ10rDXHP</v>
      </c>
    </row>
    <row r="281" spans="1:57" x14ac:dyDescent="0.25">
      <c r="A281" s="4">
        <v>43025.429829189816</v>
      </c>
      <c r="B281" t="s">
        <v>89</v>
      </c>
      <c r="C281" t="s">
        <v>90</v>
      </c>
      <c r="D281" t="s">
        <v>91</v>
      </c>
      <c r="E281" t="s">
        <v>107</v>
      </c>
      <c r="F281" t="s">
        <v>97</v>
      </c>
      <c r="G281">
        <v>-1</v>
      </c>
      <c r="H281" t="s">
        <v>94</v>
      </c>
      <c r="I281">
        <v>173.92</v>
      </c>
      <c r="J281">
        <v>1242</v>
      </c>
      <c r="K281">
        <v>-0.67400000000000004</v>
      </c>
      <c r="L281">
        <v>0</v>
      </c>
      <c r="M281">
        <v>0</v>
      </c>
      <c r="N281">
        <v>0.10100000000000001</v>
      </c>
      <c r="O281">
        <v>-0.77500000000000002</v>
      </c>
      <c r="P281">
        <v>0</v>
      </c>
      <c r="Q281">
        <v>0</v>
      </c>
      <c r="R281">
        <v>0</v>
      </c>
      <c r="S281">
        <v>0</v>
      </c>
      <c r="T281">
        <v>0</v>
      </c>
      <c r="U281">
        <v>0</v>
      </c>
      <c r="V281">
        <v>0</v>
      </c>
      <c r="W281">
        <v>0</v>
      </c>
      <c r="X281">
        <v>0</v>
      </c>
      <c r="Y281">
        <v>0</v>
      </c>
      <c r="Z281">
        <v>0</v>
      </c>
      <c r="AA281">
        <v>0</v>
      </c>
      <c r="AB281">
        <v>0</v>
      </c>
      <c r="AC281">
        <v>0</v>
      </c>
      <c r="AD281" s="5">
        <v>2.9E-5</v>
      </c>
      <c r="AE281">
        <v>0</v>
      </c>
      <c r="AF281" s="5">
        <v>2.9E-5</v>
      </c>
      <c r="AG281">
        <v>-0.67400000000000004</v>
      </c>
      <c r="AH281">
        <v>0</v>
      </c>
      <c r="AI281">
        <v>0</v>
      </c>
      <c r="AJ281">
        <v>0.10100000000000001</v>
      </c>
      <c r="AK281">
        <v>-0.77500000000000002</v>
      </c>
      <c r="AL281">
        <v>0</v>
      </c>
      <c r="AM281">
        <v>0</v>
      </c>
      <c r="AN281">
        <v>0</v>
      </c>
      <c r="AO281">
        <v>0</v>
      </c>
      <c r="AP281">
        <v>0</v>
      </c>
      <c r="AQ281">
        <v>0</v>
      </c>
      <c r="AR281">
        <v>0</v>
      </c>
      <c r="AS281">
        <v>0</v>
      </c>
      <c r="AT281">
        <v>0</v>
      </c>
      <c r="AU281">
        <v>0</v>
      </c>
      <c r="AV281">
        <v>0</v>
      </c>
      <c r="AW281">
        <v>0</v>
      </c>
      <c r="AX281">
        <v>0</v>
      </c>
      <c r="AY281">
        <v>0</v>
      </c>
      <c r="AZ281" s="5">
        <v>2.9E-5</v>
      </c>
      <c r="BA281">
        <v>0</v>
      </c>
      <c r="BB281" s="5">
        <v>2.9E-5</v>
      </c>
      <c r="BC281" t="s">
        <v>95</v>
      </c>
      <c r="BD281" t="s">
        <v>2</v>
      </c>
      <c r="BE281" t="str">
        <f t="shared" si="4"/>
        <v>AnyDMoMH00CZ10rNCEH</v>
      </c>
    </row>
    <row r="282" spans="1:57" x14ac:dyDescent="0.25">
      <c r="A282" s="4">
        <v>43025.581013773146</v>
      </c>
      <c r="B282" t="s">
        <v>89</v>
      </c>
      <c r="C282" t="s">
        <v>90</v>
      </c>
      <c r="D282" t="s">
        <v>91</v>
      </c>
      <c r="E282" t="s">
        <v>107</v>
      </c>
      <c r="F282" t="s">
        <v>146</v>
      </c>
      <c r="G282">
        <v>-1</v>
      </c>
      <c r="H282" t="s">
        <v>94</v>
      </c>
      <c r="I282">
        <v>173.92</v>
      </c>
      <c r="J282">
        <v>1242</v>
      </c>
      <c r="K282">
        <v>3.2</v>
      </c>
      <c r="L282">
        <v>0</v>
      </c>
      <c r="M282">
        <v>0</v>
      </c>
      <c r="N282">
        <v>5.6000000000000001E-2</v>
      </c>
      <c r="O282">
        <v>-5.8999999999999997E-2</v>
      </c>
      <c r="P282">
        <v>2.9</v>
      </c>
      <c r="Q282">
        <v>0</v>
      </c>
      <c r="R282">
        <v>-6.0000000000000001E-3</v>
      </c>
      <c r="S282">
        <v>0.314</v>
      </c>
      <c r="T282">
        <v>-3.9E-2</v>
      </c>
      <c r="U282">
        <v>0.35199999999999998</v>
      </c>
      <c r="V282">
        <v>0</v>
      </c>
      <c r="W282">
        <v>1E-3</v>
      </c>
      <c r="X282">
        <v>0</v>
      </c>
      <c r="Y282">
        <v>0</v>
      </c>
      <c r="Z282">
        <v>-6.0999999999999999E-2</v>
      </c>
      <c r="AA282">
        <v>0</v>
      </c>
      <c r="AB282">
        <v>-6.0999999999999999E-2</v>
      </c>
      <c r="AC282">
        <v>0</v>
      </c>
      <c r="AD282">
        <v>3.7000000000000002E-3</v>
      </c>
      <c r="AE282">
        <v>0</v>
      </c>
      <c r="AF282">
        <v>9.9999999999999995E-7</v>
      </c>
      <c r="AG282">
        <v>3.2</v>
      </c>
      <c r="AH282">
        <v>0</v>
      </c>
      <c r="AI282">
        <v>0</v>
      </c>
      <c r="AJ282">
        <v>5.6000000000000001E-2</v>
      </c>
      <c r="AK282">
        <v>-5.8999999999999997E-2</v>
      </c>
      <c r="AL282">
        <v>2.9</v>
      </c>
      <c r="AM282">
        <v>0</v>
      </c>
      <c r="AN282">
        <v>-6.0000000000000001E-3</v>
      </c>
      <c r="AO282">
        <v>0.314</v>
      </c>
      <c r="AP282">
        <v>-3.9E-2</v>
      </c>
      <c r="AQ282">
        <v>0.35199999999999998</v>
      </c>
      <c r="AR282">
        <v>0</v>
      </c>
      <c r="AS282">
        <v>1E-3</v>
      </c>
      <c r="AT282">
        <v>0</v>
      </c>
      <c r="AU282">
        <v>0</v>
      </c>
      <c r="AV282">
        <v>-6.0999999999999999E-2</v>
      </c>
      <c r="AW282">
        <v>0</v>
      </c>
      <c r="AX282">
        <v>-6.0999999999999999E-2</v>
      </c>
      <c r="AY282">
        <v>0</v>
      </c>
      <c r="AZ282">
        <v>3.7000000000000002E-3</v>
      </c>
      <c r="BA282">
        <v>0</v>
      </c>
      <c r="BB282">
        <v>9.9999999999999995E-7</v>
      </c>
      <c r="BD282" t="s">
        <v>150</v>
      </c>
      <c r="BE282" t="str">
        <f t="shared" si="4"/>
        <v>SCEDMoMH00CZ10rWtd</v>
      </c>
    </row>
    <row r="283" spans="1:57" x14ac:dyDescent="0.25">
      <c r="A283" s="4">
        <v>43025.581013773146</v>
      </c>
      <c r="B283" t="s">
        <v>89</v>
      </c>
      <c r="C283" t="s">
        <v>90</v>
      </c>
      <c r="D283" t="s">
        <v>91</v>
      </c>
      <c r="E283" t="s">
        <v>107</v>
      </c>
      <c r="F283" t="s">
        <v>146</v>
      </c>
      <c r="G283">
        <v>-1</v>
      </c>
      <c r="H283" t="s">
        <v>94</v>
      </c>
      <c r="I283">
        <v>173.92</v>
      </c>
      <c r="J283">
        <v>1242</v>
      </c>
      <c r="K283">
        <v>3.26</v>
      </c>
      <c r="L283">
        <v>0</v>
      </c>
      <c r="M283">
        <v>0</v>
      </c>
      <c r="N283">
        <v>5.5E-2</v>
      </c>
      <c r="O283">
        <v>-5.8999999999999997E-2</v>
      </c>
      <c r="P283">
        <v>2.95</v>
      </c>
      <c r="Q283">
        <v>0</v>
      </c>
      <c r="R283">
        <v>-6.0000000000000001E-3</v>
      </c>
      <c r="S283">
        <v>0.31900000000000001</v>
      </c>
      <c r="T283">
        <v>-3.9E-2</v>
      </c>
      <c r="U283">
        <v>0.35799999999999998</v>
      </c>
      <c r="V283">
        <v>0</v>
      </c>
      <c r="W283">
        <v>1E-3</v>
      </c>
      <c r="X283">
        <v>0</v>
      </c>
      <c r="Y283">
        <v>0</v>
      </c>
      <c r="Z283">
        <v>-6.0999999999999999E-2</v>
      </c>
      <c r="AA283">
        <v>0</v>
      </c>
      <c r="AB283">
        <v>-6.0999999999999999E-2</v>
      </c>
      <c r="AC283">
        <v>0</v>
      </c>
      <c r="AD283">
        <v>3.7699999999999999E-3</v>
      </c>
      <c r="AE283">
        <v>0</v>
      </c>
      <c r="AF283">
        <v>9.9999999999999995E-7</v>
      </c>
      <c r="AG283">
        <v>3.26</v>
      </c>
      <c r="AH283">
        <v>0</v>
      </c>
      <c r="AI283">
        <v>0</v>
      </c>
      <c r="AJ283">
        <v>5.5E-2</v>
      </c>
      <c r="AK283">
        <v>-5.8999999999999997E-2</v>
      </c>
      <c r="AL283">
        <v>2.95</v>
      </c>
      <c r="AM283">
        <v>0</v>
      </c>
      <c r="AN283">
        <v>-6.0000000000000001E-3</v>
      </c>
      <c r="AO283">
        <v>0.31900000000000001</v>
      </c>
      <c r="AP283">
        <v>-3.9E-2</v>
      </c>
      <c r="AQ283">
        <v>0.35799999999999998</v>
      </c>
      <c r="AR283">
        <v>0</v>
      </c>
      <c r="AS283">
        <v>1E-3</v>
      </c>
      <c r="AT283">
        <v>0</v>
      </c>
      <c r="AU283">
        <v>0</v>
      </c>
      <c r="AV283">
        <v>-6.0999999999999999E-2</v>
      </c>
      <c r="AW283">
        <v>0</v>
      </c>
      <c r="AX283">
        <v>-6.0999999999999999E-2</v>
      </c>
      <c r="AY283">
        <v>0</v>
      </c>
      <c r="AZ283">
        <v>3.7699999999999999E-3</v>
      </c>
      <c r="BA283">
        <v>0</v>
      </c>
      <c r="BB283">
        <v>9.9999999999999995E-7</v>
      </c>
      <c r="BD283" t="s">
        <v>149</v>
      </c>
      <c r="BE283" t="str">
        <f t="shared" si="4"/>
        <v>SCGDMoMH00CZ10rWtd</v>
      </c>
    </row>
    <row r="284" spans="1:57" x14ac:dyDescent="0.25">
      <c r="A284" s="4">
        <v>43025.581013773146</v>
      </c>
      <c r="B284" t="s">
        <v>89</v>
      </c>
      <c r="C284" t="s">
        <v>90</v>
      </c>
      <c r="D284" t="s">
        <v>114</v>
      </c>
      <c r="E284" t="s">
        <v>107</v>
      </c>
      <c r="F284" t="s">
        <v>146</v>
      </c>
      <c r="G284">
        <v>-1</v>
      </c>
      <c r="H284" t="s">
        <v>94</v>
      </c>
      <c r="I284">
        <v>173.92</v>
      </c>
      <c r="J284">
        <v>1242</v>
      </c>
      <c r="K284">
        <v>2.92</v>
      </c>
      <c r="L284">
        <v>0</v>
      </c>
      <c r="M284">
        <v>0</v>
      </c>
      <c r="N284">
        <v>5.0999999999999997E-2</v>
      </c>
      <c r="O284">
        <v>-5.5E-2</v>
      </c>
      <c r="P284">
        <v>2.5499999999999998</v>
      </c>
      <c r="Q284">
        <v>0</v>
      </c>
      <c r="R284">
        <v>-6.0000000000000001E-3</v>
      </c>
      <c r="S284">
        <v>0.374</v>
      </c>
      <c r="T284">
        <v>-3.6999999999999998E-2</v>
      </c>
      <c r="U284">
        <v>0.41199999999999998</v>
      </c>
      <c r="V284">
        <v>0</v>
      </c>
      <c r="W284">
        <v>1E-3</v>
      </c>
      <c r="X284">
        <v>0</v>
      </c>
      <c r="Y284">
        <v>0</v>
      </c>
      <c r="Z284">
        <v>-6.3E-2</v>
      </c>
      <c r="AA284">
        <v>0</v>
      </c>
      <c r="AB284">
        <v>-6.3E-2</v>
      </c>
      <c r="AC284">
        <v>0</v>
      </c>
      <c r="AD284" s="5">
        <v>2.97E-3</v>
      </c>
      <c r="AE284">
        <v>0</v>
      </c>
      <c r="AF284" s="5">
        <v>6.0000000000000002E-6</v>
      </c>
      <c r="AG284">
        <v>2.92</v>
      </c>
      <c r="AH284">
        <v>0</v>
      </c>
      <c r="AI284">
        <v>0</v>
      </c>
      <c r="AJ284">
        <v>5.0999999999999997E-2</v>
      </c>
      <c r="AK284">
        <v>-5.5E-2</v>
      </c>
      <c r="AL284">
        <v>2.5499999999999998</v>
      </c>
      <c r="AM284">
        <v>0</v>
      </c>
      <c r="AN284">
        <v>-6.0000000000000001E-3</v>
      </c>
      <c r="AO284">
        <v>0.374</v>
      </c>
      <c r="AP284">
        <v>-3.6999999999999998E-2</v>
      </c>
      <c r="AQ284">
        <v>0.41199999999999998</v>
      </c>
      <c r="AR284">
        <v>0</v>
      </c>
      <c r="AS284">
        <v>1E-3</v>
      </c>
      <c r="AT284">
        <v>0</v>
      </c>
      <c r="AU284">
        <v>0</v>
      </c>
      <c r="AV284">
        <v>-6.3E-2</v>
      </c>
      <c r="AW284">
        <v>0</v>
      </c>
      <c r="AX284">
        <v>-6.3E-2</v>
      </c>
      <c r="AY284">
        <v>0</v>
      </c>
      <c r="AZ284" s="5">
        <v>2.97E-3</v>
      </c>
      <c r="BA284">
        <v>0</v>
      </c>
      <c r="BB284" s="5">
        <v>6.0000000000000002E-6</v>
      </c>
      <c r="BD284" t="s">
        <v>149</v>
      </c>
      <c r="BE284" t="str">
        <f t="shared" si="4"/>
        <v>SCGDMoMH06CZ10rWtd</v>
      </c>
    </row>
    <row r="285" spans="1:57" x14ac:dyDescent="0.25">
      <c r="A285" s="4">
        <v>43025.429829189816</v>
      </c>
      <c r="B285" t="s">
        <v>89</v>
      </c>
      <c r="C285" t="s">
        <v>90</v>
      </c>
      <c r="D285" t="s">
        <v>91</v>
      </c>
      <c r="E285" t="s">
        <v>107</v>
      </c>
      <c r="F285" t="s">
        <v>98</v>
      </c>
      <c r="G285">
        <v>-1</v>
      </c>
      <c r="H285" t="s">
        <v>94</v>
      </c>
      <c r="I285">
        <v>173.92</v>
      </c>
      <c r="J285">
        <v>1242</v>
      </c>
      <c r="K285">
        <v>6.4000000000000001E-2</v>
      </c>
      <c r="L285">
        <v>0</v>
      </c>
      <c r="M285">
        <v>0</v>
      </c>
      <c r="N285">
        <v>9.8000000000000004E-2</v>
      </c>
      <c r="O285">
        <v>0</v>
      </c>
      <c r="P285">
        <v>0</v>
      </c>
      <c r="Q285">
        <v>0</v>
      </c>
      <c r="R285">
        <v>-7.0000000000000001E-3</v>
      </c>
      <c r="S285">
        <v>-2.7E-2</v>
      </c>
      <c r="T285">
        <v>-2.7E-2</v>
      </c>
      <c r="U285">
        <v>0</v>
      </c>
      <c r="V285">
        <v>0</v>
      </c>
      <c r="W285">
        <v>0</v>
      </c>
      <c r="X285">
        <v>0</v>
      </c>
      <c r="Y285">
        <v>0</v>
      </c>
      <c r="Z285">
        <v>-6.9000000000000006E-2</v>
      </c>
      <c r="AA285">
        <v>0</v>
      </c>
      <c r="AB285">
        <v>-6.9000000000000006E-2</v>
      </c>
      <c r="AC285">
        <v>0</v>
      </c>
      <c r="AD285" s="5">
        <v>2.3E-5</v>
      </c>
      <c r="AE285">
        <v>0</v>
      </c>
      <c r="AF285" s="5">
        <v>2.3E-5</v>
      </c>
      <c r="AG285">
        <v>6.4000000000000001E-2</v>
      </c>
      <c r="AH285">
        <v>0</v>
      </c>
      <c r="AI285">
        <v>0</v>
      </c>
      <c r="AJ285">
        <v>9.8000000000000004E-2</v>
      </c>
      <c r="AK285">
        <v>0</v>
      </c>
      <c r="AL285">
        <v>0</v>
      </c>
      <c r="AM285">
        <v>0</v>
      </c>
      <c r="AN285">
        <v>-7.0000000000000001E-3</v>
      </c>
      <c r="AO285">
        <v>-2.7E-2</v>
      </c>
      <c r="AP285">
        <v>-2.7E-2</v>
      </c>
      <c r="AQ285">
        <v>0</v>
      </c>
      <c r="AR285">
        <v>0</v>
      </c>
      <c r="AS285">
        <v>0</v>
      </c>
      <c r="AT285">
        <v>0</v>
      </c>
      <c r="AU285">
        <v>0</v>
      </c>
      <c r="AV285">
        <v>-6.9000000000000006E-2</v>
      </c>
      <c r="AW285">
        <v>0</v>
      </c>
      <c r="AX285">
        <v>-6.9000000000000006E-2</v>
      </c>
      <c r="AY285">
        <v>0</v>
      </c>
      <c r="AZ285" s="5">
        <v>2.3E-5</v>
      </c>
      <c r="BA285">
        <v>0</v>
      </c>
      <c r="BB285" s="5">
        <v>2.3E-5</v>
      </c>
      <c r="BC285" t="s">
        <v>95</v>
      </c>
      <c r="BD285" t="s">
        <v>2</v>
      </c>
      <c r="BE285" t="str">
        <f t="shared" si="4"/>
        <v>AnyDMoMH00CZ10rNCGF</v>
      </c>
    </row>
    <row r="286" spans="1:57" x14ac:dyDescent="0.25">
      <c r="A286" s="4">
        <v>43025.581013773146</v>
      </c>
      <c r="B286" t="s">
        <v>89</v>
      </c>
      <c r="C286" t="s">
        <v>90</v>
      </c>
      <c r="D286" t="s">
        <v>114</v>
      </c>
      <c r="E286" t="s">
        <v>107</v>
      </c>
      <c r="F286" t="s">
        <v>146</v>
      </c>
      <c r="G286">
        <v>-1</v>
      </c>
      <c r="H286" t="s">
        <v>94</v>
      </c>
      <c r="I286">
        <v>173.92</v>
      </c>
      <c r="J286">
        <v>1242</v>
      </c>
      <c r="K286">
        <v>2.87</v>
      </c>
      <c r="L286">
        <v>0</v>
      </c>
      <c r="M286">
        <v>0</v>
      </c>
      <c r="N286">
        <v>5.1999999999999998E-2</v>
      </c>
      <c r="O286">
        <v>-5.6000000000000001E-2</v>
      </c>
      <c r="P286">
        <v>2.5099999999999998</v>
      </c>
      <c r="Q286">
        <v>0</v>
      </c>
      <c r="R286">
        <v>-6.0000000000000001E-3</v>
      </c>
      <c r="S286">
        <v>0.36799999999999999</v>
      </c>
      <c r="T286">
        <v>-3.6999999999999998E-2</v>
      </c>
      <c r="U286">
        <v>0.40600000000000003</v>
      </c>
      <c r="V286">
        <v>0</v>
      </c>
      <c r="W286">
        <v>1E-3</v>
      </c>
      <c r="X286">
        <v>0</v>
      </c>
      <c r="Y286">
        <v>0</v>
      </c>
      <c r="Z286">
        <v>-6.3E-2</v>
      </c>
      <c r="AA286">
        <v>0</v>
      </c>
      <c r="AB286">
        <v>-6.3E-2</v>
      </c>
      <c r="AC286">
        <v>0</v>
      </c>
      <c r="AD286">
        <v>2.9199999999999999E-3</v>
      </c>
      <c r="AE286">
        <v>0</v>
      </c>
      <c r="AF286">
        <v>6.0000000000000002E-6</v>
      </c>
      <c r="AG286">
        <v>2.87</v>
      </c>
      <c r="AH286">
        <v>0</v>
      </c>
      <c r="AI286">
        <v>0</v>
      </c>
      <c r="AJ286">
        <v>5.1999999999999998E-2</v>
      </c>
      <c r="AK286">
        <v>-5.6000000000000001E-2</v>
      </c>
      <c r="AL286">
        <v>2.5099999999999998</v>
      </c>
      <c r="AM286">
        <v>0</v>
      </c>
      <c r="AN286">
        <v>-6.0000000000000001E-3</v>
      </c>
      <c r="AO286">
        <v>0.36799999999999999</v>
      </c>
      <c r="AP286">
        <v>-3.6999999999999998E-2</v>
      </c>
      <c r="AQ286">
        <v>0.40600000000000003</v>
      </c>
      <c r="AR286">
        <v>0</v>
      </c>
      <c r="AS286">
        <v>1E-3</v>
      </c>
      <c r="AT286">
        <v>0</v>
      </c>
      <c r="AU286">
        <v>0</v>
      </c>
      <c r="AV286">
        <v>-6.3E-2</v>
      </c>
      <c r="AW286">
        <v>0</v>
      </c>
      <c r="AX286">
        <v>-6.3E-2</v>
      </c>
      <c r="AY286">
        <v>0</v>
      </c>
      <c r="AZ286">
        <v>2.9199999999999999E-3</v>
      </c>
      <c r="BA286">
        <v>0</v>
      </c>
      <c r="BB286">
        <v>6.0000000000000002E-6</v>
      </c>
      <c r="BD286" t="s">
        <v>150</v>
      </c>
      <c r="BE286" t="str">
        <f t="shared" si="4"/>
        <v>SCEDMoMH06CZ10rWtd</v>
      </c>
    </row>
    <row r="287" spans="1:57" x14ac:dyDescent="0.25">
      <c r="A287" s="4">
        <v>43025.581013773146</v>
      </c>
      <c r="B287" t="s">
        <v>89</v>
      </c>
      <c r="C287" t="s">
        <v>90</v>
      </c>
      <c r="D287" t="s">
        <v>116</v>
      </c>
      <c r="E287" t="s">
        <v>107</v>
      </c>
      <c r="F287" t="s">
        <v>146</v>
      </c>
      <c r="G287">
        <v>-1</v>
      </c>
      <c r="H287" t="s">
        <v>94</v>
      </c>
      <c r="I287">
        <v>190.96</v>
      </c>
      <c r="J287">
        <v>1196</v>
      </c>
      <c r="K287">
        <v>3.29</v>
      </c>
      <c r="L287">
        <v>0</v>
      </c>
      <c r="M287">
        <v>0</v>
      </c>
      <c r="N287">
        <v>6.3E-2</v>
      </c>
      <c r="O287">
        <v>5.5E-2</v>
      </c>
      <c r="P287">
        <v>2.8</v>
      </c>
      <c r="Q287">
        <v>0</v>
      </c>
      <c r="R287">
        <v>6.0000000000000001E-3</v>
      </c>
      <c r="S287">
        <v>0.36099999999999999</v>
      </c>
      <c r="T287">
        <v>3.5000000000000003E-2</v>
      </c>
      <c r="U287">
        <v>0.32700000000000001</v>
      </c>
      <c r="V287">
        <v>0</v>
      </c>
      <c r="W287">
        <v>0.01</v>
      </c>
      <c r="X287">
        <v>0</v>
      </c>
      <c r="Y287">
        <v>0</v>
      </c>
      <c r="Z287">
        <v>4.5999999999999999E-2</v>
      </c>
      <c r="AA287">
        <v>0</v>
      </c>
      <c r="AB287">
        <v>4.5999999999999999E-2</v>
      </c>
      <c r="AC287">
        <v>0</v>
      </c>
      <c r="AD287">
        <v>5.0899999999999999E-3</v>
      </c>
      <c r="AE287">
        <v>0</v>
      </c>
      <c r="AF287">
        <v>3.9999999999999998E-6</v>
      </c>
      <c r="AG287">
        <v>2.39</v>
      </c>
      <c r="AH287">
        <v>0</v>
      </c>
      <c r="AI287">
        <v>0</v>
      </c>
      <c r="AJ287">
        <v>7.3999999999999996E-2</v>
      </c>
      <c r="AK287">
        <v>-4.1000000000000002E-2</v>
      </c>
      <c r="AL287">
        <v>2.13</v>
      </c>
      <c r="AM287">
        <v>0</v>
      </c>
      <c r="AN287">
        <v>-4.0000000000000001E-3</v>
      </c>
      <c r="AO287">
        <v>0.22800000000000001</v>
      </c>
      <c r="AP287">
        <v>-2.1999999999999999E-2</v>
      </c>
      <c r="AQ287">
        <v>0.25</v>
      </c>
      <c r="AR287">
        <v>0</v>
      </c>
      <c r="AS287">
        <v>-1E-3</v>
      </c>
      <c r="AT287">
        <v>0</v>
      </c>
      <c r="AU287">
        <v>0</v>
      </c>
      <c r="AV287">
        <v>-3.9E-2</v>
      </c>
      <c r="AW287">
        <v>0</v>
      </c>
      <c r="AX287">
        <v>-3.9E-2</v>
      </c>
      <c r="AY287">
        <v>0</v>
      </c>
      <c r="AZ287">
        <v>3.2799999999999999E-3</v>
      </c>
      <c r="BA287">
        <v>0</v>
      </c>
      <c r="BB287">
        <v>3.9999999999999998E-6</v>
      </c>
      <c r="BD287" t="s">
        <v>151</v>
      </c>
      <c r="BE287" t="str">
        <f t="shared" si="4"/>
        <v>SDGDMoMH72CZ10rWtd</v>
      </c>
    </row>
    <row r="288" spans="1:57" x14ac:dyDescent="0.25">
      <c r="A288" s="4">
        <v>43025.429829189816</v>
      </c>
      <c r="B288" t="s">
        <v>89</v>
      </c>
      <c r="C288" t="s">
        <v>90</v>
      </c>
      <c r="D288" t="s">
        <v>115</v>
      </c>
      <c r="E288" t="s">
        <v>107</v>
      </c>
      <c r="F288" t="s">
        <v>96</v>
      </c>
      <c r="G288">
        <v>-1</v>
      </c>
      <c r="H288" t="s">
        <v>94</v>
      </c>
      <c r="I288">
        <v>173.92</v>
      </c>
      <c r="J288">
        <v>1242</v>
      </c>
      <c r="K288">
        <v>2.4700000000000002</v>
      </c>
      <c r="L288">
        <v>0</v>
      </c>
      <c r="M288">
        <v>0</v>
      </c>
      <c r="N288">
        <v>5.1999999999999998E-2</v>
      </c>
      <c r="O288">
        <v>-0.375</v>
      </c>
      <c r="P288">
        <v>2.4900000000000002</v>
      </c>
      <c r="Q288">
        <v>0</v>
      </c>
      <c r="R288">
        <v>0</v>
      </c>
      <c r="S288">
        <v>0.309</v>
      </c>
      <c r="T288">
        <v>-4.9000000000000002E-2</v>
      </c>
      <c r="U288">
        <v>0.35799999999999998</v>
      </c>
      <c r="V288">
        <v>0</v>
      </c>
      <c r="W288">
        <v>-5.0000000000000001E-3</v>
      </c>
      <c r="X288">
        <v>0</v>
      </c>
      <c r="Y288">
        <v>0</v>
      </c>
      <c r="Z288">
        <v>0</v>
      </c>
      <c r="AA288">
        <v>0</v>
      </c>
      <c r="AB288">
        <v>0</v>
      </c>
      <c r="AC288">
        <v>0</v>
      </c>
      <c r="AD288" s="5">
        <v>2.8800000000000002E-3</v>
      </c>
      <c r="AE288">
        <v>0</v>
      </c>
      <c r="AF288" s="5">
        <v>6.0000000000000002E-6</v>
      </c>
      <c r="AG288">
        <v>2.4700000000000002</v>
      </c>
      <c r="AH288">
        <v>0</v>
      </c>
      <c r="AI288">
        <v>0</v>
      </c>
      <c r="AJ288">
        <v>5.1999999999999998E-2</v>
      </c>
      <c r="AK288">
        <v>-0.375</v>
      </c>
      <c r="AL288">
        <v>2.4900000000000002</v>
      </c>
      <c r="AM288">
        <v>0</v>
      </c>
      <c r="AN288">
        <v>0</v>
      </c>
      <c r="AO288">
        <v>0.309</v>
      </c>
      <c r="AP288">
        <v>-4.9000000000000002E-2</v>
      </c>
      <c r="AQ288">
        <v>0.35799999999999998</v>
      </c>
      <c r="AR288">
        <v>0</v>
      </c>
      <c r="AS288">
        <v>-5.0000000000000001E-3</v>
      </c>
      <c r="AT288">
        <v>0</v>
      </c>
      <c r="AU288">
        <v>0</v>
      </c>
      <c r="AV288">
        <v>0</v>
      </c>
      <c r="AW288">
        <v>0</v>
      </c>
      <c r="AX288">
        <v>0</v>
      </c>
      <c r="AY288">
        <v>0</v>
      </c>
      <c r="AZ288" s="5">
        <v>2.8800000000000002E-3</v>
      </c>
      <c r="BA288">
        <v>0</v>
      </c>
      <c r="BB288" s="5">
        <v>6.0000000000000002E-6</v>
      </c>
      <c r="BC288" t="s">
        <v>95</v>
      </c>
      <c r="BD288" t="s">
        <v>2</v>
      </c>
      <c r="BE288" t="str">
        <f t="shared" si="4"/>
        <v>AnyDMoMH15CZ10rDXHP</v>
      </c>
    </row>
    <row r="289" spans="1:57" x14ac:dyDescent="0.25">
      <c r="A289" s="4">
        <v>43025.429829189816</v>
      </c>
      <c r="B289" t="s">
        <v>89</v>
      </c>
      <c r="C289" t="s">
        <v>90</v>
      </c>
      <c r="D289" t="s">
        <v>114</v>
      </c>
      <c r="E289" t="s">
        <v>107</v>
      </c>
      <c r="F289" t="s">
        <v>97</v>
      </c>
      <c r="G289">
        <v>-1</v>
      </c>
      <c r="H289" t="s">
        <v>94</v>
      </c>
      <c r="I289">
        <v>173.92</v>
      </c>
      <c r="J289">
        <v>1242</v>
      </c>
      <c r="K289">
        <v>-0.68100000000000005</v>
      </c>
      <c r="L289">
        <v>0</v>
      </c>
      <c r="M289">
        <v>0</v>
      </c>
      <c r="N289">
        <v>0.10199999999999999</v>
      </c>
      <c r="O289">
        <v>-0.78200000000000003</v>
      </c>
      <c r="P289">
        <v>0</v>
      </c>
      <c r="Q289">
        <v>0</v>
      </c>
      <c r="R289">
        <v>0</v>
      </c>
      <c r="S289">
        <v>0</v>
      </c>
      <c r="T289">
        <v>0</v>
      </c>
      <c r="U289">
        <v>0</v>
      </c>
      <c r="V289">
        <v>0</v>
      </c>
      <c r="W289">
        <v>0</v>
      </c>
      <c r="X289">
        <v>0</v>
      </c>
      <c r="Y289">
        <v>0</v>
      </c>
      <c r="Z289">
        <v>0</v>
      </c>
      <c r="AA289">
        <v>0</v>
      </c>
      <c r="AB289">
        <v>0</v>
      </c>
      <c r="AC289">
        <v>0</v>
      </c>
      <c r="AD289" s="5">
        <v>2.3E-5</v>
      </c>
      <c r="AE289">
        <v>0</v>
      </c>
      <c r="AF289" s="5">
        <v>2.9E-5</v>
      </c>
      <c r="AG289">
        <v>-0.68100000000000005</v>
      </c>
      <c r="AH289">
        <v>0</v>
      </c>
      <c r="AI289">
        <v>0</v>
      </c>
      <c r="AJ289">
        <v>0.10199999999999999</v>
      </c>
      <c r="AK289">
        <v>-0.78200000000000003</v>
      </c>
      <c r="AL289">
        <v>0</v>
      </c>
      <c r="AM289">
        <v>0</v>
      </c>
      <c r="AN289">
        <v>0</v>
      </c>
      <c r="AO289">
        <v>0</v>
      </c>
      <c r="AP289">
        <v>0</v>
      </c>
      <c r="AQ289">
        <v>0</v>
      </c>
      <c r="AR289">
        <v>0</v>
      </c>
      <c r="AS289">
        <v>0</v>
      </c>
      <c r="AT289">
        <v>0</v>
      </c>
      <c r="AU289">
        <v>0</v>
      </c>
      <c r="AV289">
        <v>0</v>
      </c>
      <c r="AW289">
        <v>0</v>
      </c>
      <c r="AX289">
        <v>0</v>
      </c>
      <c r="AY289">
        <v>0</v>
      </c>
      <c r="AZ289" s="5">
        <v>2.3E-5</v>
      </c>
      <c r="BA289">
        <v>0</v>
      </c>
      <c r="BB289" s="5">
        <v>2.9E-5</v>
      </c>
      <c r="BC289" t="s">
        <v>95</v>
      </c>
      <c r="BD289" t="s">
        <v>2</v>
      </c>
      <c r="BE289" t="str">
        <f t="shared" si="4"/>
        <v>AnyDMoMH06CZ10rNCEH</v>
      </c>
    </row>
    <row r="290" spans="1:57" x14ac:dyDescent="0.25">
      <c r="A290" s="4">
        <v>43025.581013773146</v>
      </c>
      <c r="B290" t="s">
        <v>89</v>
      </c>
      <c r="C290" t="s">
        <v>90</v>
      </c>
      <c r="D290" t="s">
        <v>117</v>
      </c>
      <c r="E290" t="s">
        <v>107</v>
      </c>
      <c r="F290" t="s">
        <v>146</v>
      </c>
      <c r="G290">
        <v>-1</v>
      </c>
      <c r="H290" t="s">
        <v>94</v>
      </c>
      <c r="I290">
        <v>186.32</v>
      </c>
      <c r="J290">
        <v>1242</v>
      </c>
      <c r="K290">
        <v>4.04</v>
      </c>
      <c r="L290">
        <v>0</v>
      </c>
      <c r="M290">
        <v>0</v>
      </c>
      <c r="N290">
        <v>5.2999999999999999E-2</v>
      </c>
      <c r="O290">
        <v>7.5999999999999998E-2</v>
      </c>
      <c r="P290">
        <v>3.43</v>
      </c>
      <c r="Q290">
        <v>0</v>
      </c>
      <c r="R290">
        <v>0.01</v>
      </c>
      <c r="S290">
        <v>0.46600000000000003</v>
      </c>
      <c r="T290">
        <v>5.8999999999999997E-2</v>
      </c>
      <c r="U290">
        <v>0.40699999999999997</v>
      </c>
      <c r="V290">
        <v>0</v>
      </c>
      <c r="W290">
        <v>1.6E-2</v>
      </c>
      <c r="X290">
        <v>0</v>
      </c>
      <c r="Y290">
        <v>0</v>
      </c>
      <c r="Z290">
        <v>7.0999999999999994E-2</v>
      </c>
      <c r="AA290">
        <v>0</v>
      </c>
      <c r="AB290">
        <v>7.0999999999999994E-2</v>
      </c>
      <c r="AC290">
        <v>0</v>
      </c>
      <c r="AD290">
        <v>5.8199999999999997E-3</v>
      </c>
      <c r="AE290">
        <v>0</v>
      </c>
      <c r="AF290">
        <v>6.0000000000000002E-6</v>
      </c>
      <c r="AG290">
        <v>2.84</v>
      </c>
      <c r="AH290">
        <v>0</v>
      </c>
      <c r="AI290">
        <v>0</v>
      </c>
      <c r="AJ290">
        <v>6.0999999999999999E-2</v>
      </c>
      <c r="AK290">
        <v>-4.9000000000000002E-2</v>
      </c>
      <c r="AL290">
        <v>2.57</v>
      </c>
      <c r="AM290">
        <v>0</v>
      </c>
      <c r="AN290">
        <v>-5.0000000000000001E-3</v>
      </c>
      <c r="AO290">
        <v>0.27200000000000002</v>
      </c>
      <c r="AP290">
        <v>-3.3000000000000002E-2</v>
      </c>
      <c r="AQ290">
        <v>0.30399999999999999</v>
      </c>
      <c r="AR290">
        <v>0</v>
      </c>
      <c r="AS290">
        <v>0</v>
      </c>
      <c r="AT290">
        <v>0</v>
      </c>
      <c r="AU290">
        <v>0</v>
      </c>
      <c r="AV290">
        <v>-5.2999999999999999E-2</v>
      </c>
      <c r="AW290">
        <v>0</v>
      </c>
      <c r="AX290">
        <v>-5.2999999999999999E-2</v>
      </c>
      <c r="AY290">
        <v>0</v>
      </c>
      <c r="AZ290">
        <v>3.7200000000000002E-3</v>
      </c>
      <c r="BA290">
        <v>0</v>
      </c>
      <c r="BB290">
        <v>9.9999999999999995E-7</v>
      </c>
      <c r="BD290" t="s">
        <v>149</v>
      </c>
      <c r="BE290" t="str">
        <f t="shared" si="4"/>
        <v>SCGDMoMH85CZ10rWtd</v>
      </c>
    </row>
    <row r="291" spans="1:57" x14ac:dyDescent="0.25">
      <c r="A291" s="4">
        <v>43025.429829189816</v>
      </c>
      <c r="B291" t="s">
        <v>89</v>
      </c>
      <c r="C291" t="s">
        <v>90</v>
      </c>
      <c r="D291" t="s">
        <v>116</v>
      </c>
      <c r="E291" t="s">
        <v>107</v>
      </c>
      <c r="F291" t="s">
        <v>98</v>
      </c>
      <c r="G291">
        <v>-1</v>
      </c>
      <c r="H291" t="s">
        <v>94</v>
      </c>
      <c r="I291">
        <v>190.96</v>
      </c>
      <c r="J291">
        <v>1196</v>
      </c>
      <c r="K291">
        <v>0.126</v>
      </c>
      <c r="L291">
        <v>0</v>
      </c>
      <c r="M291">
        <v>0</v>
      </c>
      <c r="N291">
        <v>9.2999999999999999E-2</v>
      </c>
      <c r="O291">
        <v>0</v>
      </c>
      <c r="P291">
        <v>0</v>
      </c>
      <c r="Q291">
        <v>0</v>
      </c>
      <c r="R291">
        <v>7.0000000000000001E-3</v>
      </c>
      <c r="S291">
        <v>2.5000000000000001E-2</v>
      </c>
      <c r="T291">
        <v>2.5000000000000001E-2</v>
      </c>
      <c r="U291">
        <v>0</v>
      </c>
      <c r="V291">
        <v>0</v>
      </c>
      <c r="W291">
        <v>0</v>
      </c>
      <c r="X291">
        <v>0</v>
      </c>
      <c r="Y291">
        <v>0</v>
      </c>
      <c r="Z291">
        <v>5.1999999999999998E-2</v>
      </c>
      <c r="AA291">
        <v>0</v>
      </c>
      <c r="AB291">
        <v>5.1999999999999998E-2</v>
      </c>
      <c r="AC291">
        <v>0</v>
      </c>
      <c r="AD291">
        <v>3.6999999999999998E-5</v>
      </c>
      <c r="AE291">
        <v>0</v>
      </c>
      <c r="AF291">
        <v>3.1000000000000001E-5</v>
      </c>
      <c r="AG291">
        <v>8.5999999999999993E-2</v>
      </c>
      <c r="AH291">
        <v>0</v>
      </c>
      <c r="AI291">
        <v>0</v>
      </c>
      <c r="AJ291">
        <v>0.106</v>
      </c>
      <c r="AK291">
        <v>0</v>
      </c>
      <c r="AL291">
        <v>0</v>
      </c>
      <c r="AM291">
        <v>0</v>
      </c>
      <c r="AN291">
        <v>-4.0000000000000001E-3</v>
      </c>
      <c r="AO291">
        <v>-1.6E-2</v>
      </c>
      <c r="AP291">
        <v>-1.6E-2</v>
      </c>
      <c r="AQ291">
        <v>0</v>
      </c>
      <c r="AR291">
        <v>0</v>
      </c>
      <c r="AS291">
        <v>0</v>
      </c>
      <c r="AT291">
        <v>0</v>
      </c>
      <c r="AU291">
        <v>0</v>
      </c>
      <c r="AV291">
        <v>-4.4999999999999998E-2</v>
      </c>
      <c r="AW291">
        <v>0</v>
      </c>
      <c r="AX291">
        <v>-4.4999999999999998E-2</v>
      </c>
      <c r="AY291">
        <v>0</v>
      </c>
      <c r="AZ291">
        <v>2.5999999999999998E-5</v>
      </c>
      <c r="BA291">
        <v>0</v>
      </c>
      <c r="BB291">
        <v>2.5999999999999998E-5</v>
      </c>
      <c r="BC291" t="s">
        <v>95</v>
      </c>
      <c r="BD291" t="s">
        <v>2</v>
      </c>
      <c r="BE291" t="str">
        <f t="shared" si="4"/>
        <v>AnyDMoMH72CZ10rNCGF</v>
      </c>
    </row>
    <row r="292" spans="1:57" x14ac:dyDescent="0.25">
      <c r="A292" s="4">
        <v>43025.603717511571</v>
      </c>
      <c r="B292" t="s">
        <v>89</v>
      </c>
      <c r="C292" t="s">
        <v>90</v>
      </c>
      <c r="D292" t="s">
        <v>148</v>
      </c>
      <c r="E292" t="s">
        <v>107</v>
      </c>
      <c r="F292" t="s">
        <v>146</v>
      </c>
      <c r="G292">
        <v>-1</v>
      </c>
      <c r="H292" t="s">
        <v>94</v>
      </c>
      <c r="I292">
        <v>188.2</v>
      </c>
      <c r="J292">
        <v>1221</v>
      </c>
      <c r="K292">
        <v>3.87</v>
      </c>
      <c r="L292">
        <v>0</v>
      </c>
      <c r="M292">
        <v>0</v>
      </c>
      <c r="N292">
        <v>5.5E-2</v>
      </c>
      <c r="O292">
        <v>5.8999999999999997E-2</v>
      </c>
      <c r="P292">
        <v>3.31</v>
      </c>
      <c r="Q292">
        <v>0</v>
      </c>
      <c r="R292">
        <v>8.0000000000000002E-3</v>
      </c>
      <c r="S292">
        <v>0.437</v>
      </c>
      <c r="T292">
        <v>4.7E-2</v>
      </c>
      <c r="U292">
        <v>0.39</v>
      </c>
      <c r="V292">
        <v>0</v>
      </c>
      <c r="W292">
        <v>1.4E-2</v>
      </c>
      <c r="X292">
        <v>0</v>
      </c>
      <c r="Y292">
        <v>0</v>
      </c>
      <c r="Z292">
        <v>5.7000000000000002E-2</v>
      </c>
      <c r="AA292">
        <v>0</v>
      </c>
      <c r="AB292">
        <v>5.7000000000000002E-2</v>
      </c>
      <c r="AC292">
        <v>0</v>
      </c>
      <c r="AD292" s="5">
        <v>5.7600000000000004E-3</v>
      </c>
      <c r="AE292">
        <v>0</v>
      </c>
      <c r="AF292" s="5">
        <v>3.9999999999999998E-6</v>
      </c>
      <c r="AG292">
        <v>2.79</v>
      </c>
      <c r="AH292">
        <v>0</v>
      </c>
      <c r="AI292">
        <v>0</v>
      </c>
      <c r="AJ292">
        <v>6.5000000000000002E-2</v>
      </c>
      <c r="AK292">
        <v>-4.2999999999999997E-2</v>
      </c>
      <c r="AL292">
        <v>2.5099999999999998</v>
      </c>
      <c r="AM292">
        <v>0</v>
      </c>
      <c r="AN292">
        <v>-5.0000000000000001E-3</v>
      </c>
      <c r="AO292">
        <v>0.26800000000000002</v>
      </c>
      <c r="AP292">
        <v>-2.9000000000000001E-2</v>
      </c>
      <c r="AQ292">
        <v>0.29699999999999999</v>
      </c>
      <c r="AR292">
        <v>0</v>
      </c>
      <c r="AS292">
        <v>-1E-3</v>
      </c>
      <c r="AT292">
        <v>0</v>
      </c>
      <c r="AU292">
        <v>0</v>
      </c>
      <c r="AV292">
        <v>-4.7E-2</v>
      </c>
      <c r="AW292">
        <v>0</v>
      </c>
      <c r="AX292">
        <v>-4.7E-2</v>
      </c>
      <c r="AY292">
        <v>0</v>
      </c>
      <c r="AZ292" s="5">
        <v>3.7200000000000002E-3</v>
      </c>
      <c r="BA292">
        <v>0</v>
      </c>
      <c r="BB292" s="5">
        <v>9.9999999999999995E-7</v>
      </c>
      <c r="BD292" t="s">
        <v>149</v>
      </c>
      <c r="BE292" t="str">
        <f t="shared" si="4"/>
        <v>SCGDMoExCZ10rWtd</v>
      </c>
    </row>
    <row r="293" spans="1:57" x14ac:dyDescent="0.25">
      <c r="A293" s="4">
        <v>43025.581013773146</v>
      </c>
      <c r="B293" t="s">
        <v>89</v>
      </c>
      <c r="C293" t="s">
        <v>90</v>
      </c>
      <c r="D293" t="s">
        <v>117</v>
      </c>
      <c r="E293" t="s">
        <v>107</v>
      </c>
      <c r="F293" t="s">
        <v>146</v>
      </c>
      <c r="G293">
        <v>-1</v>
      </c>
      <c r="H293" t="s">
        <v>94</v>
      </c>
      <c r="I293">
        <v>186.32</v>
      </c>
      <c r="J293">
        <v>1242</v>
      </c>
      <c r="K293">
        <v>3.59</v>
      </c>
      <c r="L293">
        <v>0</v>
      </c>
      <c r="M293">
        <v>0</v>
      </c>
      <c r="N293">
        <v>5.8000000000000003E-2</v>
      </c>
      <c r="O293">
        <v>9.0999999999999998E-2</v>
      </c>
      <c r="P293">
        <v>3.01</v>
      </c>
      <c r="Q293">
        <v>0</v>
      </c>
      <c r="R293">
        <v>0.01</v>
      </c>
      <c r="S293">
        <v>0.41399999999999998</v>
      </c>
      <c r="T293">
        <v>5.6000000000000001E-2</v>
      </c>
      <c r="U293">
        <v>0.35699999999999998</v>
      </c>
      <c r="V293">
        <v>0</v>
      </c>
      <c r="W293">
        <v>1.4E-2</v>
      </c>
      <c r="X293">
        <v>0</v>
      </c>
      <c r="Y293">
        <v>0</v>
      </c>
      <c r="Z293">
        <v>7.0999999999999994E-2</v>
      </c>
      <c r="AA293">
        <v>0</v>
      </c>
      <c r="AB293">
        <v>7.0999999999999994E-2</v>
      </c>
      <c r="AC293">
        <v>0</v>
      </c>
      <c r="AD293" s="5">
        <v>5.1200000000000004E-3</v>
      </c>
      <c r="AE293">
        <v>0</v>
      </c>
      <c r="AF293" s="5">
        <v>9.0000000000000002E-6</v>
      </c>
      <c r="AG293">
        <v>2.4900000000000002</v>
      </c>
      <c r="AH293">
        <v>0</v>
      </c>
      <c r="AI293">
        <v>0</v>
      </c>
      <c r="AJ293">
        <v>6.6000000000000003E-2</v>
      </c>
      <c r="AK293">
        <v>-5.2999999999999999E-2</v>
      </c>
      <c r="AL293">
        <v>2.2599999999999998</v>
      </c>
      <c r="AM293">
        <v>0</v>
      </c>
      <c r="AN293">
        <v>-5.0000000000000001E-3</v>
      </c>
      <c r="AO293">
        <v>0.23699999999999999</v>
      </c>
      <c r="AP293">
        <v>-3.1E-2</v>
      </c>
      <c r="AQ293">
        <v>0.26700000000000002</v>
      </c>
      <c r="AR293">
        <v>0</v>
      </c>
      <c r="AS293">
        <v>0</v>
      </c>
      <c r="AT293">
        <v>0</v>
      </c>
      <c r="AU293">
        <v>0</v>
      </c>
      <c r="AV293">
        <v>-5.2999999999999999E-2</v>
      </c>
      <c r="AW293">
        <v>0</v>
      </c>
      <c r="AX293">
        <v>-5.2999999999999999E-2</v>
      </c>
      <c r="AY293">
        <v>0</v>
      </c>
      <c r="AZ293" s="5">
        <v>3.2699999999999999E-3</v>
      </c>
      <c r="BA293">
        <v>0</v>
      </c>
      <c r="BB293" s="5">
        <v>3.9999999999999998E-6</v>
      </c>
      <c r="BD293" t="s">
        <v>151</v>
      </c>
      <c r="BE293" t="str">
        <f t="shared" si="4"/>
        <v>SDGDMoMH85CZ10rWtd</v>
      </c>
    </row>
    <row r="294" spans="1:57" x14ac:dyDescent="0.25">
      <c r="A294" s="4">
        <v>43025.429829189816</v>
      </c>
      <c r="B294" t="s">
        <v>89</v>
      </c>
      <c r="C294" t="s">
        <v>90</v>
      </c>
      <c r="D294" t="s">
        <v>91</v>
      </c>
      <c r="E294" t="s">
        <v>107</v>
      </c>
      <c r="F294" t="s">
        <v>93</v>
      </c>
      <c r="G294">
        <v>-1</v>
      </c>
      <c r="H294" t="s">
        <v>94</v>
      </c>
      <c r="I294">
        <v>173.92</v>
      </c>
      <c r="J294">
        <v>1242</v>
      </c>
      <c r="K294">
        <v>3.41</v>
      </c>
      <c r="L294">
        <v>0</v>
      </c>
      <c r="M294">
        <v>0</v>
      </c>
      <c r="N294">
        <v>5.3999999999999999E-2</v>
      </c>
      <c r="O294">
        <v>0</v>
      </c>
      <c r="P294">
        <v>3.03</v>
      </c>
      <c r="Q294">
        <v>0</v>
      </c>
      <c r="R294">
        <v>-7.0000000000000001E-3</v>
      </c>
      <c r="S294">
        <v>0.33300000000000002</v>
      </c>
      <c r="T294">
        <v>-3.5999999999999997E-2</v>
      </c>
      <c r="U294">
        <v>0.36899999999999999</v>
      </c>
      <c r="V294">
        <v>0</v>
      </c>
      <c r="W294">
        <v>0</v>
      </c>
      <c r="X294">
        <v>0</v>
      </c>
      <c r="Y294">
        <v>0</v>
      </c>
      <c r="Z294">
        <v>-7.0000000000000007E-2</v>
      </c>
      <c r="AA294">
        <v>0</v>
      </c>
      <c r="AB294">
        <v>-7.0000000000000007E-2</v>
      </c>
      <c r="AC294">
        <v>0</v>
      </c>
      <c r="AD294">
        <v>3.8600000000000001E-3</v>
      </c>
      <c r="AE294">
        <v>0</v>
      </c>
      <c r="AF294" s="5">
        <v>0</v>
      </c>
      <c r="AG294">
        <v>3.41</v>
      </c>
      <c r="AH294">
        <v>0</v>
      </c>
      <c r="AI294">
        <v>0</v>
      </c>
      <c r="AJ294">
        <v>5.3999999999999999E-2</v>
      </c>
      <c r="AK294">
        <v>0</v>
      </c>
      <c r="AL294">
        <v>3.03</v>
      </c>
      <c r="AM294">
        <v>0</v>
      </c>
      <c r="AN294">
        <v>-7.0000000000000001E-3</v>
      </c>
      <c r="AO294">
        <v>0.33300000000000002</v>
      </c>
      <c r="AP294">
        <v>-3.5999999999999997E-2</v>
      </c>
      <c r="AQ294">
        <v>0.36899999999999999</v>
      </c>
      <c r="AR294">
        <v>0</v>
      </c>
      <c r="AS294">
        <v>0</v>
      </c>
      <c r="AT294">
        <v>0</v>
      </c>
      <c r="AU294">
        <v>0</v>
      </c>
      <c r="AV294">
        <v>-7.0000000000000007E-2</v>
      </c>
      <c r="AW294">
        <v>0</v>
      </c>
      <c r="AX294">
        <v>-7.0000000000000007E-2</v>
      </c>
      <c r="AY294">
        <v>0</v>
      </c>
      <c r="AZ294">
        <v>3.8600000000000001E-3</v>
      </c>
      <c r="BA294">
        <v>0</v>
      </c>
      <c r="BB294" s="5">
        <v>0</v>
      </c>
      <c r="BC294" t="s">
        <v>95</v>
      </c>
      <c r="BD294" t="s">
        <v>2</v>
      </c>
      <c r="BE294" t="str">
        <f t="shared" si="4"/>
        <v>AnyDMoMH00CZ10rDXGF</v>
      </c>
    </row>
    <row r="295" spans="1:57" x14ac:dyDescent="0.25">
      <c r="A295" s="4">
        <v>43025.429829189816</v>
      </c>
      <c r="B295" t="s">
        <v>89</v>
      </c>
      <c r="C295" t="s">
        <v>90</v>
      </c>
      <c r="D295" t="s">
        <v>116</v>
      </c>
      <c r="E295" t="s">
        <v>107</v>
      </c>
      <c r="F295" t="s">
        <v>97</v>
      </c>
      <c r="G295">
        <v>-1</v>
      </c>
      <c r="H295" t="s">
        <v>94</v>
      </c>
      <c r="I295">
        <v>190.96</v>
      </c>
      <c r="J295">
        <v>1196</v>
      </c>
      <c r="K295">
        <v>1.0900000000000001</v>
      </c>
      <c r="L295">
        <v>0</v>
      </c>
      <c r="M295">
        <v>0</v>
      </c>
      <c r="N295">
        <v>9.8000000000000004E-2</v>
      </c>
      <c r="O295">
        <v>0.98699999999999999</v>
      </c>
      <c r="P295">
        <v>0</v>
      </c>
      <c r="Q295">
        <v>0</v>
      </c>
      <c r="R295">
        <v>0</v>
      </c>
      <c r="S295">
        <v>0</v>
      </c>
      <c r="T295">
        <v>0</v>
      </c>
      <c r="U295">
        <v>0</v>
      </c>
      <c r="V295">
        <v>0</v>
      </c>
      <c r="W295">
        <v>0</v>
      </c>
      <c r="X295">
        <v>0</v>
      </c>
      <c r="Y295">
        <v>0</v>
      </c>
      <c r="Z295">
        <v>0</v>
      </c>
      <c r="AA295">
        <v>0</v>
      </c>
      <c r="AB295">
        <v>0</v>
      </c>
      <c r="AC295">
        <v>0</v>
      </c>
      <c r="AD295">
        <v>3.1000000000000001E-5</v>
      </c>
      <c r="AE295">
        <v>0</v>
      </c>
      <c r="AF295" s="5">
        <v>3.1000000000000001E-5</v>
      </c>
      <c r="AG295">
        <v>-0.50800000000000001</v>
      </c>
      <c r="AH295">
        <v>0</v>
      </c>
      <c r="AI295">
        <v>0</v>
      </c>
      <c r="AJ295">
        <v>0.109</v>
      </c>
      <c r="AK295">
        <v>-0.61799999999999999</v>
      </c>
      <c r="AL295">
        <v>0</v>
      </c>
      <c r="AM295">
        <v>0</v>
      </c>
      <c r="AN295">
        <v>0</v>
      </c>
      <c r="AO295">
        <v>0</v>
      </c>
      <c r="AP295">
        <v>0</v>
      </c>
      <c r="AQ295">
        <v>0</v>
      </c>
      <c r="AR295">
        <v>0</v>
      </c>
      <c r="AS295">
        <v>0</v>
      </c>
      <c r="AT295">
        <v>0</v>
      </c>
      <c r="AU295">
        <v>0</v>
      </c>
      <c r="AV295">
        <v>0</v>
      </c>
      <c r="AW295">
        <v>0</v>
      </c>
      <c r="AX295">
        <v>0</v>
      </c>
      <c r="AY295">
        <v>0</v>
      </c>
      <c r="AZ295">
        <v>2.5999999999999998E-5</v>
      </c>
      <c r="BA295">
        <v>0</v>
      </c>
      <c r="BB295" s="5">
        <v>2.5999999999999998E-5</v>
      </c>
      <c r="BC295" t="s">
        <v>95</v>
      </c>
      <c r="BD295" t="s">
        <v>2</v>
      </c>
      <c r="BE295" t="str">
        <f t="shared" si="4"/>
        <v>AnyDMoMH72CZ10rNCEH</v>
      </c>
    </row>
    <row r="296" spans="1:57" x14ac:dyDescent="0.25">
      <c r="A296" s="4">
        <v>43025.429829189816</v>
      </c>
      <c r="B296" t="s">
        <v>89</v>
      </c>
      <c r="C296" t="s">
        <v>90</v>
      </c>
      <c r="D296" t="s">
        <v>115</v>
      </c>
      <c r="E296" t="s">
        <v>107</v>
      </c>
      <c r="F296" t="s">
        <v>93</v>
      </c>
      <c r="G296">
        <v>-1</v>
      </c>
      <c r="H296" t="s">
        <v>94</v>
      </c>
      <c r="I296">
        <v>173.92</v>
      </c>
      <c r="J296">
        <v>1242</v>
      </c>
      <c r="K296">
        <v>2.81</v>
      </c>
      <c r="L296">
        <v>0</v>
      </c>
      <c r="M296">
        <v>0</v>
      </c>
      <c r="N296">
        <v>5.1999999999999998E-2</v>
      </c>
      <c r="O296">
        <v>0</v>
      </c>
      <c r="P296">
        <v>2.42</v>
      </c>
      <c r="Q296">
        <v>0</v>
      </c>
      <c r="R296">
        <v>-7.0000000000000001E-3</v>
      </c>
      <c r="S296">
        <v>0.33900000000000002</v>
      </c>
      <c r="T296">
        <v>-2.8000000000000001E-2</v>
      </c>
      <c r="U296">
        <v>0.36699999999999999</v>
      </c>
      <c r="V296">
        <v>0</v>
      </c>
      <c r="W296">
        <v>0</v>
      </c>
      <c r="X296">
        <v>0</v>
      </c>
      <c r="Y296">
        <v>0</v>
      </c>
      <c r="Z296">
        <v>-6.5000000000000002E-2</v>
      </c>
      <c r="AA296">
        <v>0</v>
      </c>
      <c r="AB296">
        <v>-6.5000000000000002E-2</v>
      </c>
      <c r="AC296">
        <v>0</v>
      </c>
      <c r="AD296" s="5">
        <v>2.8400000000000001E-3</v>
      </c>
      <c r="AE296">
        <v>0</v>
      </c>
      <c r="AF296" s="5">
        <v>0</v>
      </c>
      <c r="AG296">
        <v>2.81</v>
      </c>
      <c r="AH296">
        <v>0</v>
      </c>
      <c r="AI296">
        <v>0</v>
      </c>
      <c r="AJ296">
        <v>5.1999999999999998E-2</v>
      </c>
      <c r="AK296">
        <v>0</v>
      </c>
      <c r="AL296">
        <v>2.42</v>
      </c>
      <c r="AM296">
        <v>0</v>
      </c>
      <c r="AN296">
        <v>-7.0000000000000001E-3</v>
      </c>
      <c r="AO296">
        <v>0.33900000000000002</v>
      </c>
      <c r="AP296">
        <v>-2.8000000000000001E-2</v>
      </c>
      <c r="AQ296">
        <v>0.36699999999999999</v>
      </c>
      <c r="AR296">
        <v>0</v>
      </c>
      <c r="AS296">
        <v>0</v>
      </c>
      <c r="AT296">
        <v>0</v>
      </c>
      <c r="AU296">
        <v>0</v>
      </c>
      <c r="AV296">
        <v>-6.5000000000000002E-2</v>
      </c>
      <c r="AW296">
        <v>0</v>
      </c>
      <c r="AX296">
        <v>-6.5000000000000002E-2</v>
      </c>
      <c r="AY296">
        <v>0</v>
      </c>
      <c r="AZ296" s="5">
        <v>2.8400000000000001E-3</v>
      </c>
      <c r="BA296">
        <v>0</v>
      </c>
      <c r="BB296" s="5">
        <v>0</v>
      </c>
      <c r="BC296" t="s">
        <v>95</v>
      </c>
      <c r="BD296" t="s">
        <v>2</v>
      </c>
      <c r="BE296" t="str">
        <f t="shared" si="4"/>
        <v>AnyDMoMH15CZ10rDXGF</v>
      </c>
    </row>
    <row r="297" spans="1:57" x14ac:dyDescent="0.25">
      <c r="A297" s="4">
        <v>43025.429829189816</v>
      </c>
      <c r="B297" t="s">
        <v>89</v>
      </c>
      <c r="C297" t="s">
        <v>90</v>
      </c>
      <c r="D297" t="s">
        <v>117</v>
      </c>
      <c r="E297" t="s">
        <v>107</v>
      </c>
      <c r="F297" t="s">
        <v>96</v>
      </c>
      <c r="G297">
        <v>-1</v>
      </c>
      <c r="H297" t="s">
        <v>94</v>
      </c>
      <c r="I297">
        <v>186.32</v>
      </c>
      <c r="J297">
        <v>1242</v>
      </c>
      <c r="K297">
        <v>4.7699999999999996</v>
      </c>
      <c r="L297">
        <v>0</v>
      </c>
      <c r="M297">
        <v>0</v>
      </c>
      <c r="N297">
        <v>5.3999999999999999E-2</v>
      </c>
      <c r="O297">
        <v>0.57999999999999996</v>
      </c>
      <c r="P297">
        <v>3.5</v>
      </c>
      <c r="Q297">
        <v>0</v>
      </c>
      <c r="R297">
        <v>0</v>
      </c>
      <c r="S297">
        <v>0.5</v>
      </c>
      <c r="T297">
        <v>8.5999999999999993E-2</v>
      </c>
      <c r="U297">
        <v>0.41399999999999998</v>
      </c>
      <c r="V297">
        <v>0</v>
      </c>
      <c r="W297">
        <v>0.13100000000000001</v>
      </c>
      <c r="X297">
        <v>0</v>
      </c>
      <c r="Y297">
        <v>0</v>
      </c>
      <c r="Z297">
        <v>0</v>
      </c>
      <c r="AA297">
        <v>0</v>
      </c>
      <c r="AB297">
        <v>0</v>
      </c>
      <c r="AC297">
        <v>0</v>
      </c>
      <c r="AD297" s="5">
        <v>6.0600000000000003E-3</v>
      </c>
      <c r="AE297">
        <v>0</v>
      </c>
      <c r="AF297" s="5">
        <v>5.0000000000000004E-6</v>
      </c>
      <c r="AG297">
        <v>2.5299999999999998</v>
      </c>
      <c r="AH297">
        <v>0</v>
      </c>
      <c r="AI297">
        <v>0</v>
      </c>
      <c r="AJ297">
        <v>0.06</v>
      </c>
      <c r="AK297">
        <v>-0.38500000000000001</v>
      </c>
      <c r="AL297">
        <v>2.6</v>
      </c>
      <c r="AM297">
        <v>0</v>
      </c>
      <c r="AN297">
        <v>0</v>
      </c>
      <c r="AO297">
        <v>0.253</v>
      </c>
      <c r="AP297">
        <v>-5.3999999999999999E-2</v>
      </c>
      <c r="AQ297">
        <v>0.307</v>
      </c>
      <c r="AR297">
        <v>0</v>
      </c>
      <c r="AS297">
        <v>1E-3</v>
      </c>
      <c r="AT297">
        <v>0</v>
      </c>
      <c r="AU297">
        <v>0</v>
      </c>
      <c r="AV297">
        <v>0</v>
      </c>
      <c r="AW297">
        <v>0</v>
      </c>
      <c r="AX297">
        <v>0</v>
      </c>
      <c r="AY297">
        <v>0</v>
      </c>
      <c r="AZ297" s="5">
        <v>3.8600000000000001E-3</v>
      </c>
      <c r="BA297">
        <v>0</v>
      </c>
      <c r="BB297" s="5">
        <v>5.0000000000000004E-6</v>
      </c>
      <c r="BC297" t="s">
        <v>95</v>
      </c>
      <c r="BD297" t="s">
        <v>2</v>
      </c>
      <c r="BE297" t="str">
        <f t="shared" si="4"/>
        <v>AnyDMoMH85CZ10rDXHP</v>
      </c>
    </row>
    <row r="298" spans="1:57" x14ac:dyDescent="0.25">
      <c r="A298" s="4">
        <v>43025.581013773146</v>
      </c>
      <c r="B298" t="s">
        <v>89</v>
      </c>
      <c r="C298" t="s">
        <v>90</v>
      </c>
      <c r="D298" t="s">
        <v>116</v>
      </c>
      <c r="E298" t="s">
        <v>107</v>
      </c>
      <c r="F298" t="s">
        <v>146</v>
      </c>
      <c r="G298">
        <v>-1</v>
      </c>
      <c r="H298" t="s">
        <v>94</v>
      </c>
      <c r="I298">
        <v>190.96</v>
      </c>
      <c r="J298">
        <v>1196</v>
      </c>
      <c r="K298">
        <v>3.71</v>
      </c>
      <c r="L298">
        <v>0</v>
      </c>
      <c r="M298">
        <v>0</v>
      </c>
      <c r="N298">
        <v>5.8000000000000003E-2</v>
      </c>
      <c r="O298">
        <v>4.4999999999999998E-2</v>
      </c>
      <c r="P298">
        <v>3.19</v>
      </c>
      <c r="Q298">
        <v>0</v>
      </c>
      <c r="R298">
        <v>6.0000000000000001E-3</v>
      </c>
      <c r="S298">
        <v>0.40799999999999997</v>
      </c>
      <c r="T298">
        <v>3.6999999999999998E-2</v>
      </c>
      <c r="U298">
        <v>0.372</v>
      </c>
      <c r="V298">
        <v>0</v>
      </c>
      <c r="W298">
        <v>1.2E-2</v>
      </c>
      <c r="X298">
        <v>0</v>
      </c>
      <c r="Y298">
        <v>0</v>
      </c>
      <c r="Z298">
        <v>4.5999999999999999E-2</v>
      </c>
      <c r="AA298">
        <v>0</v>
      </c>
      <c r="AB298">
        <v>4.5999999999999999E-2</v>
      </c>
      <c r="AC298">
        <v>0</v>
      </c>
      <c r="AD298">
        <v>5.79E-3</v>
      </c>
      <c r="AE298">
        <v>0</v>
      </c>
      <c r="AF298">
        <v>9.9999999999999995E-7</v>
      </c>
      <c r="AG298">
        <v>2.72</v>
      </c>
      <c r="AH298">
        <v>0</v>
      </c>
      <c r="AI298">
        <v>0</v>
      </c>
      <c r="AJ298">
        <v>7.0000000000000007E-2</v>
      </c>
      <c r="AK298">
        <v>-3.5999999999999997E-2</v>
      </c>
      <c r="AL298">
        <v>2.42</v>
      </c>
      <c r="AM298">
        <v>0</v>
      </c>
      <c r="AN298">
        <v>-4.0000000000000001E-3</v>
      </c>
      <c r="AO298">
        <v>0.26100000000000001</v>
      </c>
      <c r="AP298">
        <v>-2.3E-2</v>
      </c>
      <c r="AQ298">
        <v>0.28499999999999998</v>
      </c>
      <c r="AR298">
        <v>0</v>
      </c>
      <c r="AS298">
        <v>-2E-3</v>
      </c>
      <c r="AT298">
        <v>0</v>
      </c>
      <c r="AU298">
        <v>0</v>
      </c>
      <c r="AV298">
        <v>-3.9E-2</v>
      </c>
      <c r="AW298">
        <v>0</v>
      </c>
      <c r="AX298">
        <v>-3.9E-2</v>
      </c>
      <c r="AY298">
        <v>0</v>
      </c>
      <c r="AZ298">
        <v>3.7299999999999998E-3</v>
      </c>
      <c r="BA298">
        <v>0</v>
      </c>
      <c r="BB298">
        <v>9.9999999999999995E-7</v>
      </c>
      <c r="BD298" t="s">
        <v>149</v>
      </c>
      <c r="BE298" t="str">
        <f t="shared" si="4"/>
        <v>SCGDMoMH72CZ10rWtd</v>
      </c>
    </row>
    <row r="299" spans="1:57" x14ac:dyDescent="0.25">
      <c r="A299" s="4">
        <v>43025.603717511571</v>
      </c>
      <c r="B299" t="s">
        <v>89</v>
      </c>
      <c r="C299" t="s">
        <v>90</v>
      </c>
      <c r="D299" t="s">
        <v>148</v>
      </c>
      <c r="E299" t="s">
        <v>107</v>
      </c>
      <c r="F299" t="s">
        <v>146</v>
      </c>
      <c r="G299">
        <v>-1</v>
      </c>
      <c r="H299" t="s">
        <v>94</v>
      </c>
      <c r="I299">
        <v>188.11</v>
      </c>
      <c r="J299">
        <v>1220.2</v>
      </c>
      <c r="K299">
        <v>3.8</v>
      </c>
      <c r="L299">
        <v>0</v>
      </c>
      <c r="M299">
        <v>0</v>
      </c>
      <c r="N299">
        <v>5.6000000000000001E-2</v>
      </c>
      <c r="O299">
        <v>5.8000000000000003E-2</v>
      </c>
      <c r="P299">
        <v>3.24</v>
      </c>
      <c r="Q299">
        <v>0</v>
      </c>
      <c r="R299">
        <v>8.0000000000000002E-3</v>
      </c>
      <c r="S299">
        <v>0.42699999999999999</v>
      </c>
      <c r="T299">
        <v>4.4999999999999998E-2</v>
      </c>
      <c r="U299">
        <v>0.38300000000000001</v>
      </c>
      <c r="V299">
        <v>0</v>
      </c>
      <c r="W299">
        <v>1.4E-2</v>
      </c>
      <c r="X299">
        <v>0</v>
      </c>
      <c r="Y299">
        <v>0</v>
      </c>
      <c r="Z299">
        <v>5.5E-2</v>
      </c>
      <c r="AA299">
        <v>0</v>
      </c>
      <c r="AB299">
        <v>5.5E-2</v>
      </c>
      <c r="AC299">
        <v>0</v>
      </c>
      <c r="AD299">
        <v>5.6299999999999996E-3</v>
      </c>
      <c r="AE299">
        <v>0</v>
      </c>
      <c r="AF299">
        <v>3.9999999999999998E-6</v>
      </c>
      <c r="AG299">
        <v>2.74</v>
      </c>
      <c r="AH299">
        <v>0</v>
      </c>
      <c r="AI299">
        <v>0</v>
      </c>
      <c r="AJ299">
        <v>6.6000000000000003E-2</v>
      </c>
      <c r="AK299">
        <v>-4.3999999999999997E-2</v>
      </c>
      <c r="AL299">
        <v>2.46</v>
      </c>
      <c r="AM299">
        <v>0</v>
      </c>
      <c r="AN299">
        <v>-5.0000000000000001E-3</v>
      </c>
      <c r="AO299">
        <v>0.26400000000000001</v>
      </c>
      <c r="AP299">
        <v>-2.8000000000000001E-2</v>
      </c>
      <c r="AQ299">
        <v>0.29199999999999998</v>
      </c>
      <c r="AR299">
        <v>0</v>
      </c>
      <c r="AS299">
        <v>-1E-3</v>
      </c>
      <c r="AT299">
        <v>0</v>
      </c>
      <c r="AU299">
        <v>0</v>
      </c>
      <c r="AV299">
        <v>-4.7E-2</v>
      </c>
      <c r="AW299">
        <v>0</v>
      </c>
      <c r="AX299">
        <v>-4.7E-2</v>
      </c>
      <c r="AY299">
        <v>0</v>
      </c>
      <c r="AZ299">
        <v>3.6600000000000001E-3</v>
      </c>
      <c r="BA299">
        <v>0</v>
      </c>
      <c r="BB299">
        <v>1.9999999999999999E-6</v>
      </c>
      <c r="BD299" t="s">
        <v>150</v>
      </c>
      <c r="BE299" t="str">
        <f t="shared" si="4"/>
        <v>SCEDMoExCZ10rWtd</v>
      </c>
    </row>
    <row r="300" spans="1:57" x14ac:dyDescent="0.25">
      <c r="A300" s="4">
        <v>43025.429829189816</v>
      </c>
      <c r="B300" t="s">
        <v>89</v>
      </c>
      <c r="C300" t="s">
        <v>90</v>
      </c>
      <c r="D300" t="s">
        <v>115</v>
      </c>
      <c r="E300" t="s">
        <v>107</v>
      </c>
      <c r="F300" t="s">
        <v>97</v>
      </c>
      <c r="G300">
        <v>-1</v>
      </c>
      <c r="H300" t="s">
        <v>94</v>
      </c>
      <c r="I300">
        <v>173.92</v>
      </c>
      <c r="J300">
        <v>1242</v>
      </c>
      <c r="K300">
        <v>-0.626</v>
      </c>
      <c r="L300">
        <v>0</v>
      </c>
      <c r="M300">
        <v>0</v>
      </c>
      <c r="N300">
        <v>0.105</v>
      </c>
      <c r="O300">
        <v>-0.73099999999999998</v>
      </c>
      <c r="P300">
        <v>0</v>
      </c>
      <c r="Q300">
        <v>0</v>
      </c>
      <c r="R300">
        <v>0</v>
      </c>
      <c r="S300">
        <v>0</v>
      </c>
      <c r="T300">
        <v>0</v>
      </c>
      <c r="U300">
        <v>0</v>
      </c>
      <c r="V300">
        <v>0</v>
      </c>
      <c r="W300">
        <v>0</v>
      </c>
      <c r="X300">
        <v>0</v>
      </c>
      <c r="Y300">
        <v>0</v>
      </c>
      <c r="Z300">
        <v>0</v>
      </c>
      <c r="AA300">
        <v>0</v>
      </c>
      <c r="AB300">
        <v>0</v>
      </c>
      <c r="AC300">
        <v>0</v>
      </c>
      <c r="AD300" s="5">
        <v>2.3E-5</v>
      </c>
      <c r="AE300">
        <v>0</v>
      </c>
      <c r="AF300" s="5">
        <v>2.9E-5</v>
      </c>
      <c r="AG300">
        <v>-0.626</v>
      </c>
      <c r="AH300">
        <v>0</v>
      </c>
      <c r="AI300">
        <v>0</v>
      </c>
      <c r="AJ300">
        <v>0.105</v>
      </c>
      <c r="AK300">
        <v>-0.73099999999999998</v>
      </c>
      <c r="AL300">
        <v>0</v>
      </c>
      <c r="AM300">
        <v>0</v>
      </c>
      <c r="AN300">
        <v>0</v>
      </c>
      <c r="AO300">
        <v>0</v>
      </c>
      <c r="AP300">
        <v>0</v>
      </c>
      <c r="AQ300">
        <v>0</v>
      </c>
      <c r="AR300">
        <v>0</v>
      </c>
      <c r="AS300">
        <v>0</v>
      </c>
      <c r="AT300">
        <v>0</v>
      </c>
      <c r="AU300">
        <v>0</v>
      </c>
      <c r="AV300">
        <v>0</v>
      </c>
      <c r="AW300">
        <v>0</v>
      </c>
      <c r="AX300">
        <v>0</v>
      </c>
      <c r="AY300">
        <v>0</v>
      </c>
      <c r="AZ300" s="5">
        <v>2.3E-5</v>
      </c>
      <c r="BA300">
        <v>0</v>
      </c>
      <c r="BB300" s="5">
        <v>2.9E-5</v>
      </c>
      <c r="BC300" t="s">
        <v>95</v>
      </c>
      <c r="BD300" t="s">
        <v>2</v>
      </c>
      <c r="BE300" t="str">
        <f t="shared" si="4"/>
        <v>AnyDMoMH15CZ10rNCEH</v>
      </c>
    </row>
    <row r="301" spans="1:57" x14ac:dyDescent="0.25">
      <c r="A301" s="4">
        <v>43025.581013773146</v>
      </c>
      <c r="B301" t="s">
        <v>89</v>
      </c>
      <c r="C301" t="s">
        <v>90</v>
      </c>
      <c r="D301" t="s">
        <v>114</v>
      </c>
      <c r="E301" t="s">
        <v>107</v>
      </c>
      <c r="F301" t="s">
        <v>146</v>
      </c>
      <c r="G301">
        <v>-1</v>
      </c>
      <c r="H301" t="s">
        <v>94</v>
      </c>
      <c r="I301">
        <v>173.92</v>
      </c>
      <c r="J301">
        <v>1242</v>
      </c>
      <c r="K301">
        <v>2.56</v>
      </c>
      <c r="L301">
        <v>0</v>
      </c>
      <c r="M301">
        <v>0</v>
      </c>
      <c r="N301">
        <v>5.7000000000000002E-2</v>
      </c>
      <c r="O301">
        <v>-0.06</v>
      </c>
      <c r="P301">
        <v>2.2400000000000002</v>
      </c>
      <c r="Q301">
        <v>0</v>
      </c>
      <c r="R301">
        <v>-6.0000000000000001E-3</v>
      </c>
      <c r="S301">
        <v>0.32600000000000001</v>
      </c>
      <c r="T301">
        <v>-3.5999999999999997E-2</v>
      </c>
      <c r="U301">
        <v>0.36299999999999999</v>
      </c>
      <c r="V301">
        <v>0</v>
      </c>
      <c r="W301">
        <v>1E-3</v>
      </c>
      <c r="X301">
        <v>0</v>
      </c>
      <c r="Y301">
        <v>0</v>
      </c>
      <c r="Z301">
        <v>-6.3E-2</v>
      </c>
      <c r="AA301">
        <v>0</v>
      </c>
      <c r="AB301">
        <v>-6.3E-2</v>
      </c>
      <c r="AC301">
        <v>0</v>
      </c>
      <c r="AD301" s="5">
        <v>2.6099999999999999E-3</v>
      </c>
      <c r="AE301">
        <v>0</v>
      </c>
      <c r="AF301" s="5">
        <v>7.9999999999999996E-6</v>
      </c>
      <c r="AG301">
        <v>2.56</v>
      </c>
      <c r="AH301">
        <v>0</v>
      </c>
      <c r="AI301">
        <v>0</v>
      </c>
      <c r="AJ301">
        <v>5.7000000000000002E-2</v>
      </c>
      <c r="AK301">
        <v>-0.06</v>
      </c>
      <c r="AL301">
        <v>2.2400000000000002</v>
      </c>
      <c r="AM301">
        <v>0</v>
      </c>
      <c r="AN301">
        <v>-6.0000000000000001E-3</v>
      </c>
      <c r="AO301">
        <v>0.32600000000000001</v>
      </c>
      <c r="AP301">
        <v>-3.5999999999999997E-2</v>
      </c>
      <c r="AQ301">
        <v>0.36299999999999999</v>
      </c>
      <c r="AR301">
        <v>0</v>
      </c>
      <c r="AS301">
        <v>1E-3</v>
      </c>
      <c r="AT301">
        <v>0</v>
      </c>
      <c r="AU301">
        <v>0</v>
      </c>
      <c r="AV301">
        <v>-6.3E-2</v>
      </c>
      <c r="AW301">
        <v>0</v>
      </c>
      <c r="AX301">
        <v>-6.3E-2</v>
      </c>
      <c r="AY301">
        <v>0</v>
      </c>
      <c r="AZ301" s="5">
        <v>2.6099999999999999E-3</v>
      </c>
      <c r="BA301">
        <v>0</v>
      </c>
      <c r="BB301" s="5">
        <v>7.9999999999999996E-6</v>
      </c>
      <c r="BD301" t="s">
        <v>151</v>
      </c>
      <c r="BE301" t="str">
        <f t="shared" si="4"/>
        <v>SDGDMoMH06CZ10rWtd</v>
      </c>
    </row>
    <row r="302" spans="1:57" x14ac:dyDescent="0.25">
      <c r="A302" s="4">
        <v>43025.581013773146</v>
      </c>
      <c r="B302" t="s">
        <v>89</v>
      </c>
      <c r="C302" t="s">
        <v>90</v>
      </c>
      <c r="D302" t="s">
        <v>115</v>
      </c>
      <c r="E302" t="s">
        <v>107</v>
      </c>
      <c r="F302" t="s">
        <v>146</v>
      </c>
      <c r="G302">
        <v>-1</v>
      </c>
      <c r="H302" t="s">
        <v>94</v>
      </c>
      <c r="I302">
        <v>173.92</v>
      </c>
      <c r="J302">
        <v>1242</v>
      </c>
      <c r="K302">
        <v>2.37</v>
      </c>
      <c r="L302">
        <v>0</v>
      </c>
      <c r="M302">
        <v>0</v>
      </c>
      <c r="N302">
        <v>5.8999999999999997E-2</v>
      </c>
      <c r="O302">
        <v>-5.2999999999999999E-2</v>
      </c>
      <c r="P302">
        <v>2.08</v>
      </c>
      <c r="Q302">
        <v>0</v>
      </c>
      <c r="R302">
        <v>-6.0000000000000001E-3</v>
      </c>
      <c r="S302">
        <v>0.28399999999999997</v>
      </c>
      <c r="T302">
        <v>-2.9000000000000001E-2</v>
      </c>
      <c r="U302">
        <v>0.313</v>
      </c>
      <c r="V302">
        <v>0</v>
      </c>
      <c r="W302">
        <v>-1E-3</v>
      </c>
      <c r="X302">
        <v>0</v>
      </c>
      <c r="Y302">
        <v>0</v>
      </c>
      <c r="Z302">
        <v>-5.7000000000000002E-2</v>
      </c>
      <c r="AA302">
        <v>0</v>
      </c>
      <c r="AB302">
        <v>-5.7000000000000002E-2</v>
      </c>
      <c r="AC302">
        <v>0</v>
      </c>
      <c r="AD302">
        <v>2.4399999999999999E-3</v>
      </c>
      <c r="AE302">
        <v>0</v>
      </c>
      <c r="AF302">
        <v>3.9999999999999998E-6</v>
      </c>
      <c r="AG302">
        <v>2.37</v>
      </c>
      <c r="AH302">
        <v>0</v>
      </c>
      <c r="AI302">
        <v>0</v>
      </c>
      <c r="AJ302">
        <v>5.8999999999999997E-2</v>
      </c>
      <c r="AK302">
        <v>-5.2999999999999999E-2</v>
      </c>
      <c r="AL302">
        <v>2.08</v>
      </c>
      <c r="AM302">
        <v>0</v>
      </c>
      <c r="AN302">
        <v>-6.0000000000000001E-3</v>
      </c>
      <c r="AO302">
        <v>0.28399999999999997</v>
      </c>
      <c r="AP302">
        <v>-2.9000000000000001E-2</v>
      </c>
      <c r="AQ302">
        <v>0.313</v>
      </c>
      <c r="AR302">
        <v>0</v>
      </c>
      <c r="AS302">
        <v>-1E-3</v>
      </c>
      <c r="AT302">
        <v>0</v>
      </c>
      <c r="AU302">
        <v>0</v>
      </c>
      <c r="AV302">
        <v>-5.7000000000000002E-2</v>
      </c>
      <c r="AW302">
        <v>0</v>
      </c>
      <c r="AX302">
        <v>-5.7000000000000002E-2</v>
      </c>
      <c r="AY302">
        <v>0</v>
      </c>
      <c r="AZ302">
        <v>2.4399999999999999E-3</v>
      </c>
      <c r="BA302">
        <v>0</v>
      </c>
      <c r="BB302">
        <v>3.9999999999999998E-6</v>
      </c>
      <c r="BD302" t="s">
        <v>151</v>
      </c>
      <c r="BE302" t="str">
        <f t="shared" si="4"/>
        <v>SDGDMoMH15CZ10rWtd</v>
      </c>
    </row>
    <row r="303" spans="1:57" x14ac:dyDescent="0.25">
      <c r="A303" s="4">
        <v>43025.429829189816</v>
      </c>
      <c r="B303" t="s">
        <v>89</v>
      </c>
      <c r="C303" t="s">
        <v>90</v>
      </c>
      <c r="D303" t="s">
        <v>117</v>
      </c>
      <c r="E303" t="s">
        <v>107</v>
      </c>
      <c r="F303" t="s">
        <v>98</v>
      </c>
      <c r="G303">
        <v>-1</v>
      </c>
      <c r="H303" t="s">
        <v>94</v>
      </c>
      <c r="I303">
        <v>186.32</v>
      </c>
      <c r="J303">
        <v>1242</v>
      </c>
      <c r="K303">
        <v>0.14399999999999999</v>
      </c>
      <c r="L303">
        <v>0</v>
      </c>
      <c r="M303">
        <v>0</v>
      </c>
      <c r="N303">
        <v>9.1999999999999998E-2</v>
      </c>
      <c r="O303">
        <v>0</v>
      </c>
      <c r="P303">
        <v>0</v>
      </c>
      <c r="Q303">
        <v>0</v>
      </c>
      <c r="R303">
        <v>1.0999999999999999E-2</v>
      </c>
      <c r="S303">
        <v>4.1000000000000002E-2</v>
      </c>
      <c r="T303">
        <v>4.1000000000000002E-2</v>
      </c>
      <c r="U303">
        <v>0</v>
      </c>
      <c r="V303">
        <v>0</v>
      </c>
      <c r="W303">
        <v>0</v>
      </c>
      <c r="X303">
        <v>0</v>
      </c>
      <c r="Y303">
        <v>0</v>
      </c>
      <c r="Z303">
        <v>0.08</v>
      </c>
      <c r="AA303">
        <v>0</v>
      </c>
      <c r="AB303">
        <v>0.08</v>
      </c>
      <c r="AC303">
        <v>0</v>
      </c>
      <c r="AD303">
        <v>3.1999999999999999E-5</v>
      </c>
      <c r="AE303">
        <v>0</v>
      </c>
      <c r="AF303">
        <v>3.1999999999999999E-5</v>
      </c>
      <c r="AG303">
        <v>7.0000000000000007E-2</v>
      </c>
      <c r="AH303">
        <v>0</v>
      </c>
      <c r="AI303">
        <v>0</v>
      </c>
      <c r="AJ303">
        <v>9.9000000000000005E-2</v>
      </c>
      <c r="AK303">
        <v>0</v>
      </c>
      <c r="AL303">
        <v>0</v>
      </c>
      <c r="AM303">
        <v>0</v>
      </c>
      <c r="AN303">
        <v>-6.0000000000000001E-3</v>
      </c>
      <c r="AO303">
        <v>-2.3E-2</v>
      </c>
      <c r="AP303">
        <v>-2.3E-2</v>
      </c>
      <c r="AQ303">
        <v>0</v>
      </c>
      <c r="AR303">
        <v>0</v>
      </c>
      <c r="AS303">
        <v>0</v>
      </c>
      <c r="AT303">
        <v>0</v>
      </c>
      <c r="AU303">
        <v>0</v>
      </c>
      <c r="AV303">
        <v>-0.06</v>
      </c>
      <c r="AW303">
        <v>0</v>
      </c>
      <c r="AX303">
        <v>-0.06</v>
      </c>
      <c r="AY303">
        <v>0</v>
      </c>
      <c r="AZ303">
        <v>2.6999999999999999E-5</v>
      </c>
      <c r="BA303">
        <v>0</v>
      </c>
      <c r="BB303">
        <v>2.6999999999999999E-5</v>
      </c>
      <c r="BC303" t="s">
        <v>95</v>
      </c>
      <c r="BD303" t="s">
        <v>2</v>
      </c>
      <c r="BE303" t="str">
        <f t="shared" si="4"/>
        <v>AnyDMoMH85CZ10rNCGF</v>
      </c>
    </row>
    <row r="304" spans="1:57" x14ac:dyDescent="0.25">
      <c r="A304" s="4">
        <v>43025.429829189816</v>
      </c>
      <c r="B304" t="s">
        <v>89</v>
      </c>
      <c r="C304" t="s">
        <v>90</v>
      </c>
      <c r="D304" t="s">
        <v>114</v>
      </c>
      <c r="E304" t="s">
        <v>107</v>
      </c>
      <c r="F304" t="s">
        <v>93</v>
      </c>
      <c r="G304">
        <v>-1</v>
      </c>
      <c r="H304" t="s">
        <v>94</v>
      </c>
      <c r="I304">
        <v>173.92</v>
      </c>
      <c r="J304">
        <v>1242</v>
      </c>
      <c r="K304">
        <v>3.05</v>
      </c>
      <c r="L304">
        <v>0</v>
      </c>
      <c r="M304">
        <v>0</v>
      </c>
      <c r="N304">
        <v>0.05</v>
      </c>
      <c r="O304">
        <v>0</v>
      </c>
      <c r="P304">
        <v>2.62</v>
      </c>
      <c r="Q304">
        <v>0</v>
      </c>
      <c r="R304">
        <v>-7.0000000000000001E-3</v>
      </c>
      <c r="S304">
        <v>0.38900000000000001</v>
      </c>
      <c r="T304">
        <v>-3.4000000000000002E-2</v>
      </c>
      <c r="U304">
        <v>0.42399999999999999</v>
      </c>
      <c r="V304">
        <v>0</v>
      </c>
      <c r="W304">
        <v>0</v>
      </c>
      <c r="X304">
        <v>0</v>
      </c>
      <c r="Y304">
        <v>0</v>
      </c>
      <c r="Z304">
        <v>-7.1999999999999995E-2</v>
      </c>
      <c r="AA304">
        <v>0</v>
      </c>
      <c r="AB304">
        <v>-7.1999999999999995E-2</v>
      </c>
      <c r="AC304">
        <v>0</v>
      </c>
      <c r="AD304" s="5">
        <v>3.0400000000000002E-3</v>
      </c>
      <c r="AE304">
        <v>0</v>
      </c>
      <c r="AF304" s="5">
        <v>6.0000000000000002E-6</v>
      </c>
      <c r="AG304">
        <v>3.05</v>
      </c>
      <c r="AH304">
        <v>0</v>
      </c>
      <c r="AI304">
        <v>0</v>
      </c>
      <c r="AJ304">
        <v>0.05</v>
      </c>
      <c r="AK304">
        <v>0</v>
      </c>
      <c r="AL304">
        <v>2.62</v>
      </c>
      <c r="AM304">
        <v>0</v>
      </c>
      <c r="AN304">
        <v>-7.0000000000000001E-3</v>
      </c>
      <c r="AO304">
        <v>0.38900000000000001</v>
      </c>
      <c r="AP304">
        <v>-3.4000000000000002E-2</v>
      </c>
      <c r="AQ304">
        <v>0.42399999999999999</v>
      </c>
      <c r="AR304">
        <v>0</v>
      </c>
      <c r="AS304">
        <v>0</v>
      </c>
      <c r="AT304">
        <v>0</v>
      </c>
      <c r="AU304">
        <v>0</v>
      </c>
      <c r="AV304">
        <v>-7.1999999999999995E-2</v>
      </c>
      <c r="AW304">
        <v>0</v>
      </c>
      <c r="AX304">
        <v>-7.1999999999999995E-2</v>
      </c>
      <c r="AY304">
        <v>0</v>
      </c>
      <c r="AZ304" s="5">
        <v>3.0400000000000002E-3</v>
      </c>
      <c r="BA304">
        <v>0</v>
      </c>
      <c r="BB304" s="5">
        <v>6.0000000000000002E-6</v>
      </c>
      <c r="BC304" t="s">
        <v>95</v>
      </c>
      <c r="BD304" t="s">
        <v>2</v>
      </c>
      <c r="BE304" t="str">
        <f t="shared" si="4"/>
        <v>AnyDMoMH06CZ10rDXGF</v>
      </c>
    </row>
    <row r="305" spans="1:57" x14ac:dyDescent="0.25">
      <c r="A305" s="4">
        <v>43025.581013773146</v>
      </c>
      <c r="B305" t="s">
        <v>89</v>
      </c>
      <c r="C305" t="s">
        <v>90</v>
      </c>
      <c r="D305" t="s">
        <v>115</v>
      </c>
      <c r="E305" t="s">
        <v>107</v>
      </c>
      <c r="F305" t="s">
        <v>146</v>
      </c>
      <c r="G305">
        <v>-1</v>
      </c>
      <c r="H305" t="s">
        <v>94</v>
      </c>
      <c r="I305">
        <v>173.92</v>
      </c>
      <c r="J305">
        <v>1242</v>
      </c>
      <c r="K305">
        <v>2.65</v>
      </c>
      <c r="L305">
        <v>0</v>
      </c>
      <c r="M305">
        <v>0</v>
      </c>
      <c r="N305">
        <v>5.3999999999999999E-2</v>
      </c>
      <c r="O305">
        <v>-4.9000000000000002E-2</v>
      </c>
      <c r="P305">
        <v>2.33</v>
      </c>
      <c r="Q305">
        <v>0</v>
      </c>
      <c r="R305">
        <v>-6.0000000000000001E-3</v>
      </c>
      <c r="S305">
        <v>0.32</v>
      </c>
      <c r="T305">
        <v>-0.03</v>
      </c>
      <c r="U305">
        <v>0.35</v>
      </c>
      <c r="V305">
        <v>0</v>
      </c>
      <c r="W305">
        <v>-1E-3</v>
      </c>
      <c r="X305">
        <v>0</v>
      </c>
      <c r="Y305">
        <v>0</v>
      </c>
      <c r="Z305">
        <v>-5.7000000000000002E-2</v>
      </c>
      <c r="AA305">
        <v>0</v>
      </c>
      <c r="AB305">
        <v>-5.7000000000000002E-2</v>
      </c>
      <c r="AC305">
        <v>0</v>
      </c>
      <c r="AD305" s="5">
        <v>2.7299999999999998E-3</v>
      </c>
      <c r="AE305">
        <v>0</v>
      </c>
      <c r="AF305" s="5">
        <v>1.9999999999999999E-6</v>
      </c>
      <c r="AG305">
        <v>2.65</v>
      </c>
      <c r="AH305">
        <v>0</v>
      </c>
      <c r="AI305">
        <v>0</v>
      </c>
      <c r="AJ305">
        <v>5.3999999999999999E-2</v>
      </c>
      <c r="AK305">
        <v>-4.9000000000000002E-2</v>
      </c>
      <c r="AL305">
        <v>2.33</v>
      </c>
      <c r="AM305">
        <v>0</v>
      </c>
      <c r="AN305">
        <v>-6.0000000000000001E-3</v>
      </c>
      <c r="AO305">
        <v>0.32</v>
      </c>
      <c r="AP305">
        <v>-0.03</v>
      </c>
      <c r="AQ305">
        <v>0.35</v>
      </c>
      <c r="AR305">
        <v>0</v>
      </c>
      <c r="AS305">
        <v>-1E-3</v>
      </c>
      <c r="AT305">
        <v>0</v>
      </c>
      <c r="AU305">
        <v>0</v>
      </c>
      <c r="AV305">
        <v>-5.7000000000000002E-2</v>
      </c>
      <c r="AW305">
        <v>0</v>
      </c>
      <c r="AX305">
        <v>-5.7000000000000002E-2</v>
      </c>
      <c r="AY305">
        <v>0</v>
      </c>
      <c r="AZ305" s="5">
        <v>2.7299999999999998E-3</v>
      </c>
      <c r="BA305">
        <v>0</v>
      </c>
      <c r="BB305" s="5">
        <v>1.9999999999999999E-6</v>
      </c>
      <c r="BD305" t="s">
        <v>150</v>
      </c>
      <c r="BE305" t="str">
        <f t="shared" si="4"/>
        <v>SCEDMoMH15CZ10rWtd</v>
      </c>
    </row>
    <row r="306" spans="1:57" x14ac:dyDescent="0.25">
      <c r="A306" s="4">
        <v>43025.581013773146</v>
      </c>
      <c r="B306" t="s">
        <v>89</v>
      </c>
      <c r="C306" t="s">
        <v>90</v>
      </c>
      <c r="D306" t="s">
        <v>116</v>
      </c>
      <c r="E306" t="s">
        <v>107</v>
      </c>
      <c r="F306" t="s">
        <v>146</v>
      </c>
      <c r="G306">
        <v>-1</v>
      </c>
      <c r="H306" t="s">
        <v>94</v>
      </c>
      <c r="I306">
        <v>190.96</v>
      </c>
      <c r="J306">
        <v>1196</v>
      </c>
      <c r="K306">
        <v>3.66</v>
      </c>
      <c r="L306">
        <v>0</v>
      </c>
      <c r="M306">
        <v>0</v>
      </c>
      <c r="N306">
        <v>5.8999999999999997E-2</v>
      </c>
      <c r="O306">
        <v>4.5999999999999999E-2</v>
      </c>
      <c r="P306">
        <v>3.13</v>
      </c>
      <c r="Q306">
        <v>0</v>
      </c>
      <c r="R306">
        <v>6.0000000000000001E-3</v>
      </c>
      <c r="S306">
        <v>0.40100000000000002</v>
      </c>
      <c r="T306">
        <v>3.6999999999999998E-2</v>
      </c>
      <c r="U306">
        <v>0.36599999999999999</v>
      </c>
      <c r="V306">
        <v>0</v>
      </c>
      <c r="W306">
        <v>1.2E-2</v>
      </c>
      <c r="X306">
        <v>0</v>
      </c>
      <c r="Y306">
        <v>0</v>
      </c>
      <c r="Z306">
        <v>4.5999999999999999E-2</v>
      </c>
      <c r="AA306">
        <v>0</v>
      </c>
      <c r="AB306">
        <v>4.5999999999999999E-2</v>
      </c>
      <c r="AC306">
        <v>0</v>
      </c>
      <c r="AD306">
        <v>5.6899999999999997E-3</v>
      </c>
      <c r="AE306">
        <v>0</v>
      </c>
      <c r="AF306" s="5">
        <v>9.9999999999999995E-7</v>
      </c>
      <c r="AG306">
        <v>2.67</v>
      </c>
      <c r="AH306">
        <v>0</v>
      </c>
      <c r="AI306">
        <v>0</v>
      </c>
      <c r="AJ306">
        <v>7.0999999999999994E-2</v>
      </c>
      <c r="AK306">
        <v>-3.6999999999999998E-2</v>
      </c>
      <c r="AL306">
        <v>2.38</v>
      </c>
      <c r="AM306">
        <v>0</v>
      </c>
      <c r="AN306">
        <v>-4.0000000000000001E-3</v>
      </c>
      <c r="AO306">
        <v>0.25600000000000001</v>
      </c>
      <c r="AP306">
        <v>-2.3E-2</v>
      </c>
      <c r="AQ306">
        <v>0.28000000000000003</v>
      </c>
      <c r="AR306">
        <v>0</v>
      </c>
      <c r="AS306">
        <v>-2E-3</v>
      </c>
      <c r="AT306">
        <v>0</v>
      </c>
      <c r="AU306">
        <v>0</v>
      </c>
      <c r="AV306">
        <v>-3.9E-2</v>
      </c>
      <c r="AW306">
        <v>0</v>
      </c>
      <c r="AX306">
        <v>-3.9E-2</v>
      </c>
      <c r="AY306">
        <v>0</v>
      </c>
      <c r="AZ306">
        <v>3.6700000000000001E-3</v>
      </c>
      <c r="BA306">
        <v>0</v>
      </c>
      <c r="BB306" s="5">
        <v>9.9999999999999995E-7</v>
      </c>
      <c r="BD306" t="s">
        <v>150</v>
      </c>
      <c r="BE306" t="str">
        <f t="shared" si="4"/>
        <v>SCEDMoMH72CZ10rWtd</v>
      </c>
    </row>
    <row r="307" spans="1:57" x14ac:dyDescent="0.25">
      <c r="A307" s="4">
        <v>43025.581013773146</v>
      </c>
      <c r="B307" t="s">
        <v>89</v>
      </c>
      <c r="C307" t="s">
        <v>90</v>
      </c>
      <c r="D307" t="s">
        <v>117</v>
      </c>
      <c r="E307" t="s">
        <v>107</v>
      </c>
      <c r="F307" t="s">
        <v>146</v>
      </c>
      <c r="G307">
        <v>-1</v>
      </c>
      <c r="H307" t="s">
        <v>94</v>
      </c>
      <c r="I307">
        <v>186.32</v>
      </c>
      <c r="J307">
        <v>1242</v>
      </c>
      <c r="K307">
        <v>3.98</v>
      </c>
      <c r="L307">
        <v>0</v>
      </c>
      <c r="M307">
        <v>0</v>
      </c>
      <c r="N307">
        <v>5.3999999999999999E-2</v>
      </c>
      <c r="O307">
        <v>7.8E-2</v>
      </c>
      <c r="P307">
        <v>3.37</v>
      </c>
      <c r="Q307">
        <v>0</v>
      </c>
      <c r="R307">
        <v>0.01</v>
      </c>
      <c r="S307">
        <v>0.45900000000000002</v>
      </c>
      <c r="T307">
        <v>5.8999999999999997E-2</v>
      </c>
      <c r="U307">
        <v>0.4</v>
      </c>
      <c r="V307">
        <v>0</v>
      </c>
      <c r="W307">
        <v>1.6E-2</v>
      </c>
      <c r="X307">
        <v>0</v>
      </c>
      <c r="Y307">
        <v>0</v>
      </c>
      <c r="Z307">
        <v>7.0999999999999994E-2</v>
      </c>
      <c r="AA307">
        <v>0</v>
      </c>
      <c r="AB307">
        <v>7.0999999999999994E-2</v>
      </c>
      <c r="AC307">
        <v>0</v>
      </c>
      <c r="AD307">
        <v>5.7200000000000003E-3</v>
      </c>
      <c r="AE307">
        <v>0</v>
      </c>
      <c r="AF307" s="5">
        <v>6.0000000000000002E-6</v>
      </c>
      <c r="AG307">
        <v>2.79</v>
      </c>
      <c r="AH307">
        <v>0</v>
      </c>
      <c r="AI307">
        <v>0</v>
      </c>
      <c r="AJ307">
        <v>6.2E-2</v>
      </c>
      <c r="AK307">
        <v>-0.05</v>
      </c>
      <c r="AL307">
        <v>2.52</v>
      </c>
      <c r="AM307">
        <v>0</v>
      </c>
      <c r="AN307">
        <v>-5.0000000000000001E-3</v>
      </c>
      <c r="AO307">
        <v>0.26700000000000002</v>
      </c>
      <c r="AP307">
        <v>-3.2000000000000001E-2</v>
      </c>
      <c r="AQ307">
        <v>0.29899999999999999</v>
      </c>
      <c r="AR307">
        <v>0</v>
      </c>
      <c r="AS307">
        <v>0</v>
      </c>
      <c r="AT307">
        <v>0</v>
      </c>
      <c r="AU307">
        <v>0</v>
      </c>
      <c r="AV307">
        <v>-5.2999999999999999E-2</v>
      </c>
      <c r="AW307">
        <v>0</v>
      </c>
      <c r="AX307">
        <v>-5.2999999999999999E-2</v>
      </c>
      <c r="AY307">
        <v>0</v>
      </c>
      <c r="AZ307">
        <v>3.6600000000000001E-3</v>
      </c>
      <c r="BA307">
        <v>0</v>
      </c>
      <c r="BB307" s="5">
        <v>1.9999999999999999E-6</v>
      </c>
      <c r="BD307" t="s">
        <v>150</v>
      </c>
      <c r="BE307" t="str">
        <f t="shared" si="4"/>
        <v>SCEDMoMH85CZ10rWtd</v>
      </c>
    </row>
    <row r="308" spans="1:57" x14ac:dyDescent="0.25">
      <c r="A308" s="4">
        <v>43025.603717511571</v>
      </c>
      <c r="B308" t="s">
        <v>89</v>
      </c>
      <c r="C308" t="s">
        <v>90</v>
      </c>
      <c r="D308" t="s">
        <v>148</v>
      </c>
      <c r="E308" t="s">
        <v>107</v>
      </c>
      <c r="F308" t="s">
        <v>146</v>
      </c>
      <c r="G308">
        <v>-1</v>
      </c>
      <c r="H308" t="s">
        <v>94</v>
      </c>
      <c r="I308">
        <v>186.19</v>
      </c>
      <c r="J308">
        <v>1218.5</v>
      </c>
      <c r="K308">
        <v>3.27</v>
      </c>
      <c r="L308">
        <v>0</v>
      </c>
      <c r="M308">
        <v>0</v>
      </c>
      <c r="N308">
        <v>6.0999999999999999E-2</v>
      </c>
      <c r="O308">
        <v>4.2000000000000003E-2</v>
      </c>
      <c r="P308">
        <v>2.79</v>
      </c>
      <c r="Q308">
        <v>0</v>
      </c>
      <c r="R308">
        <v>5.0000000000000001E-3</v>
      </c>
      <c r="S308">
        <v>0.36199999999999999</v>
      </c>
      <c r="T308">
        <v>2.7E-2</v>
      </c>
      <c r="U308">
        <v>0.33600000000000002</v>
      </c>
      <c r="V308">
        <v>0</v>
      </c>
      <c r="W308">
        <v>8.9999999999999993E-3</v>
      </c>
      <c r="X308">
        <v>0</v>
      </c>
      <c r="Y308">
        <v>0</v>
      </c>
      <c r="Z308">
        <v>3.2000000000000001E-2</v>
      </c>
      <c r="AA308">
        <v>0</v>
      </c>
      <c r="AB308">
        <v>3.2000000000000001E-2</v>
      </c>
      <c r="AC308">
        <v>0</v>
      </c>
      <c r="AD308" s="5">
        <v>4.6899999999999997E-3</v>
      </c>
      <c r="AE308">
        <v>0</v>
      </c>
      <c r="AF308" s="5">
        <v>6.0000000000000002E-6</v>
      </c>
      <c r="AG308">
        <v>2.4900000000000002</v>
      </c>
      <c r="AH308">
        <v>0</v>
      </c>
      <c r="AI308">
        <v>0</v>
      </c>
      <c r="AJ308">
        <v>6.9000000000000006E-2</v>
      </c>
      <c r="AK308">
        <v>-4.9000000000000002E-2</v>
      </c>
      <c r="AL308">
        <v>2.23</v>
      </c>
      <c r="AM308">
        <v>0</v>
      </c>
      <c r="AN308">
        <v>-5.0000000000000001E-3</v>
      </c>
      <c r="AO308">
        <v>0.24299999999999999</v>
      </c>
      <c r="AP308">
        <v>-2.7E-2</v>
      </c>
      <c r="AQ308">
        <v>0.27100000000000002</v>
      </c>
      <c r="AR308">
        <v>0</v>
      </c>
      <c r="AS308">
        <v>0</v>
      </c>
      <c r="AT308">
        <v>0</v>
      </c>
      <c r="AU308">
        <v>0</v>
      </c>
      <c r="AV308">
        <v>-4.8000000000000001E-2</v>
      </c>
      <c r="AW308">
        <v>0</v>
      </c>
      <c r="AX308">
        <v>-4.8000000000000001E-2</v>
      </c>
      <c r="AY308">
        <v>0</v>
      </c>
      <c r="AZ308" s="5">
        <v>3.2299999999999998E-3</v>
      </c>
      <c r="BA308">
        <v>0</v>
      </c>
      <c r="BB308" s="5">
        <v>3.9999999999999998E-6</v>
      </c>
      <c r="BD308" t="s">
        <v>151</v>
      </c>
      <c r="BE308" t="str">
        <f t="shared" si="4"/>
        <v>SDGDMoExCZ10rWtd</v>
      </c>
    </row>
    <row r="309" spans="1:57" x14ac:dyDescent="0.25">
      <c r="A309" s="4">
        <v>43025.429829189816</v>
      </c>
      <c r="B309" t="s">
        <v>89</v>
      </c>
      <c r="C309" t="s">
        <v>90</v>
      </c>
      <c r="D309" t="s">
        <v>114</v>
      </c>
      <c r="E309" t="s">
        <v>107</v>
      </c>
      <c r="F309" t="s">
        <v>96</v>
      </c>
      <c r="G309">
        <v>-1</v>
      </c>
      <c r="H309" t="s">
        <v>94</v>
      </c>
      <c r="I309">
        <v>173.92</v>
      </c>
      <c r="J309">
        <v>1242</v>
      </c>
      <c r="K309">
        <v>2.6</v>
      </c>
      <c r="L309">
        <v>0</v>
      </c>
      <c r="M309">
        <v>0</v>
      </c>
      <c r="N309">
        <v>4.9000000000000002E-2</v>
      </c>
      <c r="O309">
        <v>-0.433</v>
      </c>
      <c r="P309">
        <v>2.61</v>
      </c>
      <c r="Q309">
        <v>0</v>
      </c>
      <c r="R309">
        <v>0</v>
      </c>
      <c r="S309">
        <v>0.35799999999999998</v>
      </c>
      <c r="T309">
        <v>-6.2E-2</v>
      </c>
      <c r="U309">
        <v>0.42</v>
      </c>
      <c r="V309">
        <v>0</v>
      </c>
      <c r="W309">
        <v>7.0000000000000001E-3</v>
      </c>
      <c r="X309">
        <v>0</v>
      </c>
      <c r="Y309">
        <v>0</v>
      </c>
      <c r="Z309">
        <v>0</v>
      </c>
      <c r="AA309">
        <v>0</v>
      </c>
      <c r="AB309">
        <v>0</v>
      </c>
      <c r="AC309">
        <v>0</v>
      </c>
      <c r="AD309" s="5">
        <v>3.1099999999999999E-3</v>
      </c>
      <c r="AE309">
        <v>0</v>
      </c>
      <c r="AF309" s="5">
        <v>0</v>
      </c>
      <c r="AG309">
        <v>2.6</v>
      </c>
      <c r="AH309">
        <v>0</v>
      </c>
      <c r="AI309">
        <v>0</v>
      </c>
      <c r="AJ309">
        <v>4.9000000000000002E-2</v>
      </c>
      <c r="AK309">
        <v>-0.433</v>
      </c>
      <c r="AL309">
        <v>2.61</v>
      </c>
      <c r="AM309">
        <v>0</v>
      </c>
      <c r="AN309">
        <v>0</v>
      </c>
      <c r="AO309">
        <v>0.35799999999999998</v>
      </c>
      <c r="AP309">
        <v>-6.2E-2</v>
      </c>
      <c r="AQ309">
        <v>0.42</v>
      </c>
      <c r="AR309">
        <v>0</v>
      </c>
      <c r="AS309">
        <v>7.0000000000000001E-3</v>
      </c>
      <c r="AT309">
        <v>0</v>
      </c>
      <c r="AU309">
        <v>0</v>
      </c>
      <c r="AV309">
        <v>0</v>
      </c>
      <c r="AW309">
        <v>0</v>
      </c>
      <c r="AX309">
        <v>0</v>
      </c>
      <c r="AY309">
        <v>0</v>
      </c>
      <c r="AZ309" s="5">
        <v>3.1099999999999999E-3</v>
      </c>
      <c r="BA309">
        <v>0</v>
      </c>
      <c r="BB309" s="5">
        <v>0</v>
      </c>
      <c r="BC309" t="s">
        <v>95</v>
      </c>
      <c r="BD309" t="s">
        <v>2</v>
      </c>
      <c r="BE309" t="str">
        <f t="shared" si="4"/>
        <v>AnyDMoMH06CZ10rDXHP</v>
      </c>
    </row>
    <row r="310" spans="1:57" x14ac:dyDescent="0.25">
      <c r="A310" s="4">
        <v>43025.429829189816</v>
      </c>
      <c r="B310" t="s">
        <v>89</v>
      </c>
      <c r="C310" t="s">
        <v>90</v>
      </c>
      <c r="D310" t="s">
        <v>117</v>
      </c>
      <c r="E310" t="s">
        <v>107</v>
      </c>
      <c r="F310" t="s">
        <v>97</v>
      </c>
      <c r="G310">
        <v>-1</v>
      </c>
      <c r="H310" t="s">
        <v>94</v>
      </c>
      <c r="I310">
        <v>186.32</v>
      </c>
      <c r="J310">
        <v>1242</v>
      </c>
      <c r="K310">
        <v>1.69</v>
      </c>
      <c r="L310">
        <v>0</v>
      </c>
      <c r="M310">
        <v>0</v>
      </c>
      <c r="N310">
        <v>9.7000000000000003E-2</v>
      </c>
      <c r="O310">
        <v>1.59</v>
      </c>
      <c r="P310">
        <v>0</v>
      </c>
      <c r="Q310">
        <v>0</v>
      </c>
      <c r="R310">
        <v>0</v>
      </c>
      <c r="S310">
        <v>0</v>
      </c>
      <c r="T310">
        <v>0</v>
      </c>
      <c r="U310">
        <v>0</v>
      </c>
      <c r="V310">
        <v>0</v>
      </c>
      <c r="W310">
        <v>0</v>
      </c>
      <c r="X310">
        <v>0</v>
      </c>
      <c r="Y310">
        <v>0</v>
      </c>
      <c r="Z310">
        <v>0</v>
      </c>
      <c r="AA310">
        <v>0</v>
      </c>
      <c r="AB310">
        <v>0</v>
      </c>
      <c r="AC310">
        <v>0</v>
      </c>
      <c r="AD310">
        <v>3.1999999999999999E-5</v>
      </c>
      <c r="AE310">
        <v>0</v>
      </c>
      <c r="AF310">
        <v>3.1999999999999999E-5</v>
      </c>
      <c r="AG310">
        <v>-0.57199999999999995</v>
      </c>
      <c r="AH310">
        <v>0</v>
      </c>
      <c r="AI310">
        <v>0</v>
      </c>
      <c r="AJ310">
        <v>0.10199999999999999</v>
      </c>
      <c r="AK310">
        <v>-0.67400000000000004</v>
      </c>
      <c r="AL310">
        <v>0</v>
      </c>
      <c r="AM310">
        <v>0</v>
      </c>
      <c r="AN310">
        <v>0</v>
      </c>
      <c r="AO310">
        <v>0</v>
      </c>
      <c r="AP310">
        <v>0</v>
      </c>
      <c r="AQ310">
        <v>0</v>
      </c>
      <c r="AR310">
        <v>0</v>
      </c>
      <c r="AS310">
        <v>0</v>
      </c>
      <c r="AT310">
        <v>0</v>
      </c>
      <c r="AU310">
        <v>0</v>
      </c>
      <c r="AV310">
        <v>0</v>
      </c>
      <c r="AW310">
        <v>0</v>
      </c>
      <c r="AX310">
        <v>0</v>
      </c>
      <c r="AY310">
        <v>0</v>
      </c>
      <c r="AZ310">
        <v>2.6999999999999999E-5</v>
      </c>
      <c r="BA310">
        <v>0</v>
      </c>
      <c r="BB310">
        <v>2.6999999999999999E-5</v>
      </c>
      <c r="BC310" t="s">
        <v>95</v>
      </c>
      <c r="BD310" t="s">
        <v>2</v>
      </c>
      <c r="BE310" t="str">
        <f t="shared" si="4"/>
        <v>AnyDMoMH85CZ10rNCEH</v>
      </c>
    </row>
    <row r="311" spans="1:57" x14ac:dyDescent="0.25">
      <c r="A311" s="4">
        <v>43025.581013773146</v>
      </c>
      <c r="B311" t="s">
        <v>89</v>
      </c>
      <c r="C311" t="s">
        <v>90</v>
      </c>
      <c r="D311" t="s">
        <v>115</v>
      </c>
      <c r="E311" t="s">
        <v>107</v>
      </c>
      <c r="F311" t="s">
        <v>146</v>
      </c>
      <c r="G311">
        <v>-1</v>
      </c>
      <c r="H311" t="s">
        <v>94</v>
      </c>
      <c r="I311">
        <v>173.92</v>
      </c>
      <c r="J311">
        <v>1242</v>
      </c>
      <c r="K311">
        <v>2.7</v>
      </c>
      <c r="L311">
        <v>0</v>
      </c>
      <c r="M311">
        <v>0</v>
      </c>
      <c r="N311">
        <v>5.2999999999999999E-2</v>
      </c>
      <c r="O311">
        <v>-4.8000000000000001E-2</v>
      </c>
      <c r="P311">
        <v>2.37</v>
      </c>
      <c r="Q311">
        <v>0</v>
      </c>
      <c r="R311">
        <v>-6.0000000000000001E-3</v>
      </c>
      <c r="S311">
        <v>0.32600000000000001</v>
      </c>
      <c r="T311">
        <v>-0.03</v>
      </c>
      <c r="U311">
        <v>0.35599999999999998</v>
      </c>
      <c r="V311">
        <v>0</v>
      </c>
      <c r="W311">
        <v>-1E-3</v>
      </c>
      <c r="X311">
        <v>0</v>
      </c>
      <c r="Y311">
        <v>0</v>
      </c>
      <c r="Z311">
        <v>-5.7000000000000002E-2</v>
      </c>
      <c r="AA311">
        <v>0</v>
      </c>
      <c r="AB311">
        <v>-5.7000000000000002E-2</v>
      </c>
      <c r="AC311">
        <v>0</v>
      </c>
      <c r="AD311">
        <v>2.7699999999999999E-3</v>
      </c>
      <c r="AE311">
        <v>0</v>
      </c>
      <c r="AF311">
        <v>9.9999999999999995E-7</v>
      </c>
      <c r="AG311">
        <v>2.7</v>
      </c>
      <c r="AH311">
        <v>0</v>
      </c>
      <c r="AI311">
        <v>0</v>
      </c>
      <c r="AJ311">
        <v>5.2999999999999999E-2</v>
      </c>
      <c r="AK311">
        <v>-4.8000000000000001E-2</v>
      </c>
      <c r="AL311">
        <v>2.37</v>
      </c>
      <c r="AM311">
        <v>0</v>
      </c>
      <c r="AN311">
        <v>-6.0000000000000001E-3</v>
      </c>
      <c r="AO311">
        <v>0.32600000000000001</v>
      </c>
      <c r="AP311">
        <v>-0.03</v>
      </c>
      <c r="AQ311">
        <v>0.35599999999999998</v>
      </c>
      <c r="AR311">
        <v>0</v>
      </c>
      <c r="AS311">
        <v>-1E-3</v>
      </c>
      <c r="AT311">
        <v>0</v>
      </c>
      <c r="AU311">
        <v>0</v>
      </c>
      <c r="AV311">
        <v>-5.7000000000000002E-2</v>
      </c>
      <c r="AW311">
        <v>0</v>
      </c>
      <c r="AX311">
        <v>-5.7000000000000002E-2</v>
      </c>
      <c r="AY311">
        <v>0</v>
      </c>
      <c r="AZ311">
        <v>2.7699999999999999E-3</v>
      </c>
      <c r="BA311">
        <v>0</v>
      </c>
      <c r="BB311">
        <v>9.9999999999999995E-7</v>
      </c>
      <c r="BD311" t="s">
        <v>149</v>
      </c>
      <c r="BE311" t="str">
        <f t="shared" si="4"/>
        <v>SCGDMoMH15CZ10rWtd</v>
      </c>
    </row>
    <row r="312" spans="1:57" x14ac:dyDescent="0.25">
      <c r="A312" s="4">
        <v>43025.429829189816</v>
      </c>
      <c r="B312" t="s">
        <v>89</v>
      </c>
      <c r="C312" t="s">
        <v>90</v>
      </c>
      <c r="D312" t="s">
        <v>117</v>
      </c>
      <c r="E312" t="s">
        <v>107</v>
      </c>
      <c r="F312" t="s">
        <v>93</v>
      </c>
      <c r="G312">
        <v>-1</v>
      </c>
      <c r="H312" t="s">
        <v>94</v>
      </c>
      <c r="I312">
        <v>186.32</v>
      </c>
      <c r="J312">
        <v>1242</v>
      </c>
      <c r="K312">
        <v>4.05</v>
      </c>
      <c r="L312">
        <v>0</v>
      </c>
      <c r="M312">
        <v>0</v>
      </c>
      <c r="N312">
        <v>5.1999999999999998E-2</v>
      </c>
      <c r="O312">
        <v>0</v>
      </c>
      <c r="P312">
        <v>3.52</v>
      </c>
      <c r="Q312">
        <v>0</v>
      </c>
      <c r="R312">
        <v>1.2E-2</v>
      </c>
      <c r="S312">
        <v>0.47399999999999998</v>
      </c>
      <c r="T312">
        <v>5.6000000000000001E-2</v>
      </c>
      <c r="U312">
        <v>0.41799999999999998</v>
      </c>
      <c r="V312">
        <v>0</v>
      </c>
      <c r="W312">
        <v>0</v>
      </c>
      <c r="X312">
        <v>0</v>
      </c>
      <c r="Y312">
        <v>0</v>
      </c>
      <c r="Z312">
        <v>8.1000000000000003E-2</v>
      </c>
      <c r="AA312">
        <v>0</v>
      </c>
      <c r="AB312">
        <v>8.1000000000000003E-2</v>
      </c>
      <c r="AC312">
        <v>0</v>
      </c>
      <c r="AD312" s="5">
        <v>5.96E-3</v>
      </c>
      <c r="AE312">
        <v>0</v>
      </c>
      <c r="AF312" s="5">
        <v>5.0000000000000004E-6</v>
      </c>
      <c r="AG312">
        <v>2.97</v>
      </c>
      <c r="AH312">
        <v>0</v>
      </c>
      <c r="AI312">
        <v>0</v>
      </c>
      <c r="AJ312">
        <v>0.06</v>
      </c>
      <c r="AK312">
        <v>0</v>
      </c>
      <c r="AL312">
        <v>2.64</v>
      </c>
      <c r="AM312">
        <v>0</v>
      </c>
      <c r="AN312">
        <v>-6.0000000000000001E-3</v>
      </c>
      <c r="AO312">
        <v>0.28399999999999997</v>
      </c>
      <c r="AP312">
        <v>-0.03</v>
      </c>
      <c r="AQ312">
        <v>0.313</v>
      </c>
      <c r="AR312">
        <v>0</v>
      </c>
      <c r="AS312">
        <v>0</v>
      </c>
      <c r="AT312">
        <v>0</v>
      </c>
      <c r="AU312">
        <v>0</v>
      </c>
      <c r="AV312">
        <v>-6.0999999999999999E-2</v>
      </c>
      <c r="AW312">
        <v>0</v>
      </c>
      <c r="AX312">
        <v>-6.0999999999999999E-2</v>
      </c>
      <c r="AY312">
        <v>0</v>
      </c>
      <c r="AZ312" s="5">
        <v>3.81E-3</v>
      </c>
      <c r="BA312">
        <v>0</v>
      </c>
      <c r="BB312" s="5">
        <v>0</v>
      </c>
      <c r="BC312" t="s">
        <v>95</v>
      </c>
      <c r="BD312" t="s">
        <v>2</v>
      </c>
      <c r="BE312" t="str">
        <f t="shared" si="4"/>
        <v>AnyDMoMH85CZ10rDXGF</v>
      </c>
    </row>
    <row r="313" spans="1:57" x14ac:dyDescent="0.25">
      <c r="A313" s="4">
        <v>43025.429829189816</v>
      </c>
      <c r="B313" t="s">
        <v>89</v>
      </c>
      <c r="C313" t="s">
        <v>90</v>
      </c>
      <c r="D313" t="s">
        <v>116</v>
      </c>
      <c r="E313" t="s">
        <v>107</v>
      </c>
      <c r="F313" t="s">
        <v>96</v>
      </c>
      <c r="G313">
        <v>-1</v>
      </c>
      <c r="H313" t="s">
        <v>94</v>
      </c>
      <c r="I313">
        <v>190.96</v>
      </c>
      <c r="J313">
        <v>1196</v>
      </c>
      <c r="K313">
        <v>4.2</v>
      </c>
      <c r="L313">
        <v>0</v>
      </c>
      <c r="M313">
        <v>0</v>
      </c>
      <c r="N313">
        <v>0.06</v>
      </c>
      <c r="O313">
        <v>0.34399999999999997</v>
      </c>
      <c r="P313">
        <v>3.27</v>
      </c>
      <c r="Q313">
        <v>0</v>
      </c>
      <c r="R313">
        <v>0</v>
      </c>
      <c r="S313">
        <v>0.433</v>
      </c>
      <c r="T313">
        <v>5.2999999999999999E-2</v>
      </c>
      <c r="U313">
        <v>0.38</v>
      </c>
      <c r="V313">
        <v>0</v>
      </c>
      <c r="W313">
        <v>9.8000000000000004E-2</v>
      </c>
      <c r="X313">
        <v>0</v>
      </c>
      <c r="Y313">
        <v>0</v>
      </c>
      <c r="Z313">
        <v>0</v>
      </c>
      <c r="AA313">
        <v>0</v>
      </c>
      <c r="AB313">
        <v>0</v>
      </c>
      <c r="AC313">
        <v>0</v>
      </c>
      <c r="AD313" s="5">
        <v>6.0299999999999998E-3</v>
      </c>
      <c r="AE313">
        <v>0</v>
      </c>
      <c r="AF313" s="5">
        <v>0</v>
      </c>
      <c r="AG313">
        <v>2.4900000000000002</v>
      </c>
      <c r="AH313">
        <v>0</v>
      </c>
      <c r="AI313">
        <v>0</v>
      </c>
      <c r="AJ313">
        <v>7.0000000000000007E-2</v>
      </c>
      <c r="AK313">
        <v>-0.28199999999999997</v>
      </c>
      <c r="AL313">
        <v>2.4700000000000002</v>
      </c>
      <c r="AM313">
        <v>0</v>
      </c>
      <c r="AN313">
        <v>0</v>
      </c>
      <c r="AO313">
        <v>0.249</v>
      </c>
      <c r="AP313">
        <v>-3.9E-2</v>
      </c>
      <c r="AQ313">
        <v>0.28899999999999998</v>
      </c>
      <c r="AR313">
        <v>0</v>
      </c>
      <c r="AS313">
        <v>-1.4E-2</v>
      </c>
      <c r="AT313">
        <v>0</v>
      </c>
      <c r="AU313">
        <v>0</v>
      </c>
      <c r="AV313">
        <v>0</v>
      </c>
      <c r="AW313">
        <v>0</v>
      </c>
      <c r="AX313">
        <v>0</v>
      </c>
      <c r="AY313">
        <v>0</v>
      </c>
      <c r="AZ313" s="5">
        <v>3.8999999999999998E-3</v>
      </c>
      <c r="BA313">
        <v>0</v>
      </c>
      <c r="BB313" s="5">
        <v>0</v>
      </c>
      <c r="BC313" t="s">
        <v>95</v>
      </c>
      <c r="BD313" t="s">
        <v>2</v>
      </c>
      <c r="BE313" t="str">
        <f t="shared" si="4"/>
        <v>AnyDMoMH72CZ10rDXHP</v>
      </c>
    </row>
    <row r="314" spans="1:57" x14ac:dyDescent="0.25">
      <c r="A314" s="4">
        <v>43025.581013773146</v>
      </c>
      <c r="B314" t="s">
        <v>89</v>
      </c>
      <c r="C314" t="s">
        <v>90</v>
      </c>
      <c r="D314" t="s">
        <v>91</v>
      </c>
      <c r="E314" t="s">
        <v>107</v>
      </c>
      <c r="F314" t="s">
        <v>146</v>
      </c>
      <c r="G314">
        <v>-1</v>
      </c>
      <c r="H314" t="s">
        <v>94</v>
      </c>
      <c r="I314">
        <v>173.92</v>
      </c>
      <c r="J314">
        <v>1242</v>
      </c>
      <c r="K314">
        <v>2.86</v>
      </c>
      <c r="L314">
        <v>0</v>
      </c>
      <c r="M314">
        <v>0</v>
      </c>
      <c r="N314">
        <v>0.06</v>
      </c>
      <c r="O314">
        <v>-6.3E-2</v>
      </c>
      <c r="P314">
        <v>2.59</v>
      </c>
      <c r="Q314">
        <v>0</v>
      </c>
      <c r="R314">
        <v>-6.0000000000000001E-3</v>
      </c>
      <c r="S314">
        <v>0.27800000000000002</v>
      </c>
      <c r="T314">
        <v>-3.6999999999999998E-2</v>
      </c>
      <c r="U314">
        <v>0.315</v>
      </c>
      <c r="V314">
        <v>0</v>
      </c>
      <c r="W314">
        <v>1E-3</v>
      </c>
      <c r="X314">
        <v>0</v>
      </c>
      <c r="Y314">
        <v>0</v>
      </c>
      <c r="Z314">
        <v>-6.0999999999999999E-2</v>
      </c>
      <c r="AA314">
        <v>0</v>
      </c>
      <c r="AB314">
        <v>-6.0999999999999999E-2</v>
      </c>
      <c r="AC314">
        <v>0</v>
      </c>
      <c r="AD314">
        <v>3.31E-3</v>
      </c>
      <c r="AE314">
        <v>0</v>
      </c>
      <c r="AF314">
        <v>3.0000000000000001E-6</v>
      </c>
      <c r="AG314">
        <v>2.86</v>
      </c>
      <c r="AH314">
        <v>0</v>
      </c>
      <c r="AI314">
        <v>0</v>
      </c>
      <c r="AJ314">
        <v>0.06</v>
      </c>
      <c r="AK314">
        <v>-6.3E-2</v>
      </c>
      <c r="AL314">
        <v>2.59</v>
      </c>
      <c r="AM314">
        <v>0</v>
      </c>
      <c r="AN314">
        <v>-6.0000000000000001E-3</v>
      </c>
      <c r="AO314">
        <v>0.27800000000000002</v>
      </c>
      <c r="AP314">
        <v>-3.6999999999999998E-2</v>
      </c>
      <c r="AQ314">
        <v>0.315</v>
      </c>
      <c r="AR314">
        <v>0</v>
      </c>
      <c r="AS314">
        <v>1E-3</v>
      </c>
      <c r="AT314">
        <v>0</v>
      </c>
      <c r="AU314">
        <v>0</v>
      </c>
      <c r="AV314">
        <v>-6.0999999999999999E-2</v>
      </c>
      <c r="AW314">
        <v>0</v>
      </c>
      <c r="AX314">
        <v>-6.0999999999999999E-2</v>
      </c>
      <c r="AY314">
        <v>0</v>
      </c>
      <c r="AZ314">
        <v>3.31E-3</v>
      </c>
      <c r="BA314">
        <v>0</v>
      </c>
      <c r="BB314">
        <v>3.0000000000000001E-6</v>
      </c>
      <c r="BD314" t="s">
        <v>151</v>
      </c>
      <c r="BE314" t="str">
        <f t="shared" si="4"/>
        <v>SDGDMoMH00CZ10rWtd</v>
      </c>
    </row>
    <row r="315" spans="1:57" x14ac:dyDescent="0.25">
      <c r="A315" s="4">
        <v>43025.581013773146</v>
      </c>
      <c r="B315" t="s">
        <v>89</v>
      </c>
      <c r="C315" t="s">
        <v>90</v>
      </c>
      <c r="D315" t="s">
        <v>115</v>
      </c>
      <c r="E315" t="s">
        <v>108</v>
      </c>
      <c r="F315" t="s">
        <v>146</v>
      </c>
      <c r="G315">
        <v>-1</v>
      </c>
      <c r="H315" t="s">
        <v>94</v>
      </c>
      <c r="I315">
        <v>173.92</v>
      </c>
      <c r="J315">
        <v>1242</v>
      </c>
      <c r="K315">
        <v>2.62</v>
      </c>
      <c r="L315">
        <v>0</v>
      </c>
      <c r="M315">
        <v>0</v>
      </c>
      <c r="N315">
        <v>6.0999999999999999E-2</v>
      </c>
      <c r="O315">
        <v>-3.6999999999999998E-2</v>
      </c>
      <c r="P315">
        <v>2.29</v>
      </c>
      <c r="Q315">
        <v>0</v>
      </c>
      <c r="R315">
        <v>-4.0000000000000001E-3</v>
      </c>
      <c r="S315">
        <v>0.307</v>
      </c>
      <c r="T315">
        <v>-2.1000000000000001E-2</v>
      </c>
      <c r="U315">
        <v>0.32700000000000001</v>
      </c>
      <c r="V315">
        <v>0</v>
      </c>
      <c r="W315">
        <v>-1E-3</v>
      </c>
      <c r="X315">
        <v>0</v>
      </c>
      <c r="Y315">
        <v>0</v>
      </c>
      <c r="Z315">
        <v>-4.3999999999999997E-2</v>
      </c>
      <c r="AA315">
        <v>0</v>
      </c>
      <c r="AB315">
        <v>-4.3999999999999997E-2</v>
      </c>
      <c r="AC315">
        <v>0</v>
      </c>
      <c r="AD315">
        <v>2.0500000000000002E-3</v>
      </c>
      <c r="AE315">
        <v>0</v>
      </c>
      <c r="AF315" s="5">
        <v>6.0000000000000002E-6</v>
      </c>
      <c r="AG315">
        <v>2.62</v>
      </c>
      <c r="AH315">
        <v>0</v>
      </c>
      <c r="AI315">
        <v>0</v>
      </c>
      <c r="AJ315">
        <v>6.0999999999999999E-2</v>
      </c>
      <c r="AK315">
        <v>-3.6999999999999998E-2</v>
      </c>
      <c r="AL315">
        <v>2.29</v>
      </c>
      <c r="AM315">
        <v>0</v>
      </c>
      <c r="AN315">
        <v>-4.0000000000000001E-3</v>
      </c>
      <c r="AO315">
        <v>0.307</v>
      </c>
      <c r="AP315">
        <v>-2.1000000000000001E-2</v>
      </c>
      <c r="AQ315">
        <v>0.32700000000000001</v>
      </c>
      <c r="AR315">
        <v>0</v>
      </c>
      <c r="AS315">
        <v>-1E-3</v>
      </c>
      <c r="AT315">
        <v>0</v>
      </c>
      <c r="AU315">
        <v>0</v>
      </c>
      <c r="AV315">
        <v>-4.3999999999999997E-2</v>
      </c>
      <c r="AW315">
        <v>0</v>
      </c>
      <c r="AX315">
        <v>-4.3999999999999997E-2</v>
      </c>
      <c r="AY315">
        <v>0</v>
      </c>
      <c r="AZ315">
        <v>2.0500000000000002E-3</v>
      </c>
      <c r="BA315">
        <v>0</v>
      </c>
      <c r="BB315">
        <v>6.0000000000000002E-6</v>
      </c>
      <c r="BD315" t="s">
        <v>147</v>
      </c>
      <c r="BE315" t="str">
        <f t="shared" si="4"/>
        <v>PGEDMoMH15CZ11rWtd</v>
      </c>
    </row>
    <row r="316" spans="1:57" x14ac:dyDescent="0.25">
      <c r="A316" s="4">
        <v>43025.581013773146</v>
      </c>
      <c r="B316" t="s">
        <v>89</v>
      </c>
      <c r="C316" t="s">
        <v>90</v>
      </c>
      <c r="D316" t="s">
        <v>116</v>
      </c>
      <c r="E316" t="s">
        <v>108</v>
      </c>
      <c r="F316" t="s">
        <v>146</v>
      </c>
      <c r="G316">
        <v>-1</v>
      </c>
      <c r="H316" t="s">
        <v>94</v>
      </c>
      <c r="I316">
        <v>190.96</v>
      </c>
      <c r="J316">
        <v>1196</v>
      </c>
      <c r="K316">
        <v>4.3899999999999997</v>
      </c>
      <c r="L316">
        <v>0</v>
      </c>
      <c r="M316">
        <v>0</v>
      </c>
      <c r="N316">
        <v>5.0999999999999997E-2</v>
      </c>
      <c r="O316">
        <v>0.124</v>
      </c>
      <c r="P316">
        <v>3.66</v>
      </c>
      <c r="Q316">
        <v>0</v>
      </c>
      <c r="R316">
        <v>1.4999999999999999E-2</v>
      </c>
      <c r="S316">
        <v>0.501</v>
      </c>
      <c r="T316">
        <v>8.7999999999999995E-2</v>
      </c>
      <c r="U316">
        <v>0.41399999999999998</v>
      </c>
      <c r="V316">
        <v>0</v>
      </c>
      <c r="W316">
        <v>4.2000000000000003E-2</v>
      </c>
      <c r="X316">
        <v>0</v>
      </c>
      <c r="Y316">
        <v>0</v>
      </c>
      <c r="Z316">
        <v>0.114</v>
      </c>
      <c r="AA316">
        <v>0</v>
      </c>
      <c r="AB316">
        <v>0.114</v>
      </c>
      <c r="AC316">
        <v>0</v>
      </c>
      <c r="AD316" s="5">
        <v>4.2700000000000004E-3</v>
      </c>
      <c r="AE316">
        <v>0</v>
      </c>
      <c r="AF316" s="5">
        <v>6.9999999999999999E-6</v>
      </c>
      <c r="AG316">
        <v>2.97</v>
      </c>
      <c r="AH316">
        <v>0</v>
      </c>
      <c r="AI316">
        <v>0</v>
      </c>
      <c r="AJ316">
        <v>6.7000000000000004E-2</v>
      </c>
      <c r="AK316">
        <v>-2.5999999999999999E-2</v>
      </c>
      <c r="AL316">
        <v>2.65</v>
      </c>
      <c r="AM316">
        <v>0</v>
      </c>
      <c r="AN316">
        <v>-3.0000000000000001E-3</v>
      </c>
      <c r="AO316">
        <v>0.28100000000000003</v>
      </c>
      <c r="AP316">
        <v>-1.6E-2</v>
      </c>
      <c r="AQ316">
        <v>0.29699999999999999</v>
      </c>
      <c r="AR316">
        <v>0</v>
      </c>
      <c r="AS316">
        <v>3.0000000000000001E-3</v>
      </c>
      <c r="AT316">
        <v>0</v>
      </c>
      <c r="AU316">
        <v>0</v>
      </c>
      <c r="AV316">
        <v>-2.9000000000000001E-2</v>
      </c>
      <c r="AW316">
        <v>0</v>
      </c>
      <c r="AX316">
        <v>-2.9000000000000001E-2</v>
      </c>
      <c r="AY316">
        <v>0</v>
      </c>
      <c r="AZ316" s="5">
        <v>2.7899999999999999E-3</v>
      </c>
      <c r="BA316">
        <v>0</v>
      </c>
      <c r="BB316" s="5">
        <v>1.9999999999999999E-6</v>
      </c>
      <c r="BD316" t="s">
        <v>147</v>
      </c>
      <c r="BE316" t="str">
        <f t="shared" si="4"/>
        <v>PGEDMoMH72CZ11rWtd</v>
      </c>
    </row>
    <row r="317" spans="1:57" x14ac:dyDescent="0.25">
      <c r="A317" s="4">
        <v>43025.429829189816</v>
      </c>
      <c r="B317" t="s">
        <v>89</v>
      </c>
      <c r="C317" t="s">
        <v>90</v>
      </c>
      <c r="D317" t="s">
        <v>115</v>
      </c>
      <c r="E317" t="s">
        <v>108</v>
      </c>
      <c r="F317" t="s">
        <v>97</v>
      </c>
      <c r="G317">
        <v>-1</v>
      </c>
      <c r="H317" t="s">
        <v>94</v>
      </c>
      <c r="I317">
        <v>173.92</v>
      </c>
      <c r="J317">
        <v>1242</v>
      </c>
      <c r="K317">
        <v>-0.47199999999999998</v>
      </c>
      <c r="L317">
        <v>0</v>
      </c>
      <c r="M317">
        <v>0</v>
      </c>
      <c r="N317">
        <v>0.107</v>
      </c>
      <c r="O317">
        <v>-0.57899999999999996</v>
      </c>
      <c r="P317">
        <v>0</v>
      </c>
      <c r="Q317">
        <v>0</v>
      </c>
      <c r="R317">
        <v>0</v>
      </c>
      <c r="S317">
        <v>0</v>
      </c>
      <c r="T317">
        <v>0</v>
      </c>
      <c r="U317">
        <v>0</v>
      </c>
      <c r="V317">
        <v>0</v>
      </c>
      <c r="W317">
        <v>0</v>
      </c>
      <c r="X317">
        <v>0</v>
      </c>
      <c r="Y317">
        <v>0</v>
      </c>
      <c r="Z317">
        <v>0</v>
      </c>
      <c r="AA317">
        <v>0</v>
      </c>
      <c r="AB317">
        <v>0</v>
      </c>
      <c r="AC317">
        <v>0</v>
      </c>
      <c r="AD317" s="5">
        <v>2.3E-5</v>
      </c>
      <c r="AE317">
        <v>0</v>
      </c>
      <c r="AF317" s="5">
        <v>1.7E-5</v>
      </c>
      <c r="AG317">
        <v>-0.47199999999999998</v>
      </c>
      <c r="AH317">
        <v>0</v>
      </c>
      <c r="AI317">
        <v>0</v>
      </c>
      <c r="AJ317">
        <v>0.107</v>
      </c>
      <c r="AK317">
        <v>-0.57899999999999996</v>
      </c>
      <c r="AL317">
        <v>0</v>
      </c>
      <c r="AM317">
        <v>0</v>
      </c>
      <c r="AN317">
        <v>0</v>
      </c>
      <c r="AO317">
        <v>0</v>
      </c>
      <c r="AP317">
        <v>0</v>
      </c>
      <c r="AQ317">
        <v>0</v>
      </c>
      <c r="AR317">
        <v>0</v>
      </c>
      <c r="AS317">
        <v>0</v>
      </c>
      <c r="AT317">
        <v>0</v>
      </c>
      <c r="AU317">
        <v>0</v>
      </c>
      <c r="AV317">
        <v>0</v>
      </c>
      <c r="AW317">
        <v>0</v>
      </c>
      <c r="AX317">
        <v>0</v>
      </c>
      <c r="AY317">
        <v>0</v>
      </c>
      <c r="AZ317" s="5">
        <v>2.3E-5</v>
      </c>
      <c r="BA317">
        <v>0</v>
      </c>
      <c r="BB317" s="5">
        <v>1.7E-5</v>
      </c>
      <c r="BC317" t="s">
        <v>95</v>
      </c>
      <c r="BD317" t="s">
        <v>2</v>
      </c>
      <c r="BE317" t="str">
        <f t="shared" si="4"/>
        <v>AnyDMoMH15CZ11rNCEH</v>
      </c>
    </row>
    <row r="318" spans="1:57" x14ac:dyDescent="0.25">
      <c r="A318" s="4">
        <v>43025.429829189816</v>
      </c>
      <c r="B318" t="s">
        <v>89</v>
      </c>
      <c r="C318" t="s">
        <v>90</v>
      </c>
      <c r="D318" t="s">
        <v>114</v>
      </c>
      <c r="E318" t="s">
        <v>108</v>
      </c>
      <c r="F318" t="s">
        <v>93</v>
      </c>
      <c r="G318">
        <v>-1</v>
      </c>
      <c r="H318" t="s">
        <v>94</v>
      </c>
      <c r="I318">
        <v>173.92</v>
      </c>
      <c r="J318">
        <v>1242</v>
      </c>
      <c r="K318">
        <v>2.98</v>
      </c>
      <c r="L318">
        <v>0</v>
      </c>
      <c r="M318">
        <v>0</v>
      </c>
      <c r="N318">
        <v>6.4000000000000001E-2</v>
      </c>
      <c r="O318">
        <v>0</v>
      </c>
      <c r="P318">
        <v>2.56</v>
      </c>
      <c r="Q318">
        <v>0</v>
      </c>
      <c r="R318">
        <v>-3.0000000000000001E-3</v>
      </c>
      <c r="S318">
        <v>0.36599999999999999</v>
      </c>
      <c r="T318">
        <v>-1.7000000000000001E-2</v>
      </c>
      <c r="U318">
        <v>0.38200000000000001</v>
      </c>
      <c r="V318">
        <v>0</v>
      </c>
      <c r="W318">
        <v>0</v>
      </c>
      <c r="X318">
        <v>0</v>
      </c>
      <c r="Y318">
        <v>0</v>
      </c>
      <c r="Z318">
        <v>-3.7999999999999999E-2</v>
      </c>
      <c r="AA318">
        <v>0</v>
      </c>
      <c r="AB318">
        <v>-3.7999999999999999E-2</v>
      </c>
      <c r="AC318">
        <v>0</v>
      </c>
      <c r="AD318">
        <v>2.7200000000000002E-3</v>
      </c>
      <c r="AE318">
        <v>0</v>
      </c>
      <c r="AF318" s="5">
        <v>6.0000000000000002E-6</v>
      </c>
      <c r="AG318">
        <v>2.98</v>
      </c>
      <c r="AH318">
        <v>0</v>
      </c>
      <c r="AI318">
        <v>0</v>
      </c>
      <c r="AJ318">
        <v>6.4000000000000001E-2</v>
      </c>
      <c r="AK318">
        <v>0</v>
      </c>
      <c r="AL318">
        <v>2.56</v>
      </c>
      <c r="AM318">
        <v>0</v>
      </c>
      <c r="AN318">
        <v>-3.0000000000000001E-3</v>
      </c>
      <c r="AO318">
        <v>0.36599999999999999</v>
      </c>
      <c r="AP318">
        <v>-1.7000000000000001E-2</v>
      </c>
      <c r="AQ318">
        <v>0.38200000000000001</v>
      </c>
      <c r="AR318">
        <v>0</v>
      </c>
      <c r="AS318">
        <v>0</v>
      </c>
      <c r="AT318">
        <v>0</v>
      </c>
      <c r="AU318">
        <v>0</v>
      </c>
      <c r="AV318">
        <v>-3.7999999999999999E-2</v>
      </c>
      <c r="AW318">
        <v>0</v>
      </c>
      <c r="AX318">
        <v>-3.7999999999999999E-2</v>
      </c>
      <c r="AY318">
        <v>0</v>
      </c>
      <c r="AZ318">
        <v>2.7200000000000002E-3</v>
      </c>
      <c r="BA318">
        <v>0</v>
      </c>
      <c r="BB318" s="5">
        <v>6.0000000000000002E-6</v>
      </c>
      <c r="BC318" t="s">
        <v>95</v>
      </c>
      <c r="BD318" t="s">
        <v>2</v>
      </c>
      <c r="BE318" t="str">
        <f t="shared" si="4"/>
        <v>AnyDMoMH06CZ11rDXGF</v>
      </c>
    </row>
    <row r="319" spans="1:57" x14ac:dyDescent="0.25">
      <c r="A319" s="4">
        <v>43025.429829189816</v>
      </c>
      <c r="B319" t="s">
        <v>89</v>
      </c>
      <c r="C319" t="s">
        <v>90</v>
      </c>
      <c r="D319" t="s">
        <v>117</v>
      </c>
      <c r="E319" t="s">
        <v>108</v>
      </c>
      <c r="F319" t="s">
        <v>96</v>
      </c>
      <c r="G319">
        <v>-1</v>
      </c>
      <c r="H319" t="s">
        <v>94</v>
      </c>
      <c r="I319">
        <v>186.32</v>
      </c>
      <c r="J319">
        <v>1242</v>
      </c>
      <c r="K319">
        <v>6.9</v>
      </c>
      <c r="L319">
        <v>0</v>
      </c>
      <c r="M319">
        <v>0</v>
      </c>
      <c r="N319">
        <v>5.0999999999999997E-2</v>
      </c>
      <c r="O319">
        <v>1.37</v>
      </c>
      <c r="P319">
        <v>4.32</v>
      </c>
      <c r="Q319">
        <v>0</v>
      </c>
      <c r="R319">
        <v>0</v>
      </c>
      <c r="S319">
        <v>0.70799999999999996</v>
      </c>
      <c r="T319">
        <v>0.21199999999999999</v>
      </c>
      <c r="U319">
        <v>0.495</v>
      </c>
      <c r="V319">
        <v>0</v>
      </c>
      <c r="W319">
        <v>0.44700000000000001</v>
      </c>
      <c r="X319">
        <v>0</v>
      </c>
      <c r="Y319">
        <v>0</v>
      </c>
      <c r="Z319">
        <v>0</v>
      </c>
      <c r="AA319">
        <v>0</v>
      </c>
      <c r="AB319">
        <v>0</v>
      </c>
      <c r="AC319">
        <v>0</v>
      </c>
      <c r="AD319">
        <v>4.7600000000000003E-3</v>
      </c>
      <c r="AE319">
        <v>0</v>
      </c>
      <c r="AF319" s="5">
        <v>0</v>
      </c>
      <c r="AG319">
        <v>3.2</v>
      </c>
      <c r="AH319">
        <v>0</v>
      </c>
      <c r="AI319">
        <v>0</v>
      </c>
      <c r="AJ319">
        <v>5.7000000000000002E-2</v>
      </c>
      <c r="AK319">
        <v>-0.22500000000000001</v>
      </c>
      <c r="AL319">
        <v>3.05</v>
      </c>
      <c r="AM319">
        <v>0</v>
      </c>
      <c r="AN319">
        <v>0</v>
      </c>
      <c r="AO319">
        <v>0.316</v>
      </c>
      <c r="AP319">
        <v>-3.2000000000000001E-2</v>
      </c>
      <c r="AQ319">
        <v>0.34799999999999998</v>
      </c>
      <c r="AR319">
        <v>0</v>
      </c>
      <c r="AS319">
        <v>4.0000000000000001E-3</v>
      </c>
      <c r="AT319">
        <v>0</v>
      </c>
      <c r="AU319">
        <v>0</v>
      </c>
      <c r="AV319">
        <v>0</v>
      </c>
      <c r="AW319">
        <v>0</v>
      </c>
      <c r="AX319">
        <v>0</v>
      </c>
      <c r="AY319">
        <v>0</v>
      </c>
      <c r="AZ319">
        <v>3.0500000000000002E-3</v>
      </c>
      <c r="BA319">
        <v>0</v>
      </c>
      <c r="BB319" s="5">
        <v>0</v>
      </c>
      <c r="BC319" t="s">
        <v>95</v>
      </c>
      <c r="BD319" t="s">
        <v>2</v>
      </c>
      <c r="BE319" t="str">
        <f t="shared" si="4"/>
        <v>AnyDMoMH85CZ11rDXHP</v>
      </c>
    </row>
    <row r="320" spans="1:57" x14ac:dyDescent="0.25">
      <c r="A320" s="4">
        <v>43025.429829189816</v>
      </c>
      <c r="B320" t="s">
        <v>89</v>
      </c>
      <c r="C320" t="s">
        <v>90</v>
      </c>
      <c r="D320" t="s">
        <v>91</v>
      </c>
      <c r="E320" t="s">
        <v>108</v>
      </c>
      <c r="F320" t="s">
        <v>93</v>
      </c>
      <c r="G320">
        <v>-1</v>
      </c>
      <c r="H320" t="s">
        <v>94</v>
      </c>
      <c r="I320">
        <v>173.92</v>
      </c>
      <c r="J320">
        <v>1242</v>
      </c>
      <c r="K320">
        <v>3.51</v>
      </c>
      <c r="L320">
        <v>0</v>
      </c>
      <c r="M320">
        <v>0</v>
      </c>
      <c r="N320">
        <v>5.8000000000000003E-2</v>
      </c>
      <c r="O320">
        <v>0</v>
      </c>
      <c r="P320">
        <v>3.12</v>
      </c>
      <c r="Q320">
        <v>0</v>
      </c>
      <c r="R320">
        <v>-3.0000000000000001E-3</v>
      </c>
      <c r="S320">
        <v>0.33900000000000002</v>
      </c>
      <c r="T320">
        <v>-1.7999999999999999E-2</v>
      </c>
      <c r="U320">
        <v>0.35599999999999998</v>
      </c>
      <c r="V320">
        <v>0</v>
      </c>
      <c r="W320">
        <v>0</v>
      </c>
      <c r="X320">
        <v>0</v>
      </c>
      <c r="Y320">
        <v>0</v>
      </c>
      <c r="Z320">
        <v>-0.04</v>
      </c>
      <c r="AA320">
        <v>0</v>
      </c>
      <c r="AB320">
        <v>-0.04</v>
      </c>
      <c r="AC320">
        <v>0</v>
      </c>
      <c r="AD320" s="5">
        <v>3.2399999999999998E-3</v>
      </c>
      <c r="AE320">
        <v>0</v>
      </c>
      <c r="AF320" s="5">
        <v>0</v>
      </c>
      <c r="AG320">
        <v>3.51</v>
      </c>
      <c r="AH320">
        <v>0</v>
      </c>
      <c r="AI320">
        <v>0</v>
      </c>
      <c r="AJ320">
        <v>5.8000000000000003E-2</v>
      </c>
      <c r="AK320">
        <v>0</v>
      </c>
      <c r="AL320">
        <v>3.12</v>
      </c>
      <c r="AM320">
        <v>0</v>
      </c>
      <c r="AN320">
        <v>-3.0000000000000001E-3</v>
      </c>
      <c r="AO320">
        <v>0.33900000000000002</v>
      </c>
      <c r="AP320">
        <v>-1.7999999999999999E-2</v>
      </c>
      <c r="AQ320">
        <v>0.35599999999999998</v>
      </c>
      <c r="AR320">
        <v>0</v>
      </c>
      <c r="AS320">
        <v>0</v>
      </c>
      <c r="AT320">
        <v>0</v>
      </c>
      <c r="AU320">
        <v>0</v>
      </c>
      <c r="AV320">
        <v>-0.04</v>
      </c>
      <c r="AW320">
        <v>0</v>
      </c>
      <c r="AX320">
        <v>-0.04</v>
      </c>
      <c r="AY320">
        <v>0</v>
      </c>
      <c r="AZ320" s="5">
        <v>3.2399999999999998E-3</v>
      </c>
      <c r="BA320">
        <v>0</v>
      </c>
      <c r="BB320" s="5">
        <v>0</v>
      </c>
      <c r="BC320" t="s">
        <v>95</v>
      </c>
      <c r="BD320" t="s">
        <v>2</v>
      </c>
      <c r="BE320" t="str">
        <f t="shared" si="4"/>
        <v>AnyDMoMH00CZ11rDXGF</v>
      </c>
    </row>
    <row r="321" spans="1:57" x14ac:dyDescent="0.25">
      <c r="A321" s="4">
        <v>43025.429829189816</v>
      </c>
      <c r="B321" t="s">
        <v>89</v>
      </c>
      <c r="C321" t="s">
        <v>90</v>
      </c>
      <c r="D321" t="s">
        <v>116</v>
      </c>
      <c r="E321" t="s">
        <v>108</v>
      </c>
      <c r="F321" t="s">
        <v>97</v>
      </c>
      <c r="G321">
        <v>-1</v>
      </c>
      <c r="H321" t="s">
        <v>94</v>
      </c>
      <c r="I321">
        <v>190.96</v>
      </c>
      <c r="J321">
        <v>1196</v>
      </c>
      <c r="K321">
        <v>2.4</v>
      </c>
      <c r="L321">
        <v>0</v>
      </c>
      <c r="M321">
        <v>0</v>
      </c>
      <c r="N321">
        <v>9.5000000000000001E-2</v>
      </c>
      <c r="O321">
        <v>2.2999999999999998</v>
      </c>
      <c r="P321">
        <v>0</v>
      </c>
      <c r="Q321">
        <v>0</v>
      </c>
      <c r="R321">
        <v>0</v>
      </c>
      <c r="S321">
        <v>0</v>
      </c>
      <c r="T321">
        <v>0</v>
      </c>
      <c r="U321">
        <v>0</v>
      </c>
      <c r="V321">
        <v>0</v>
      </c>
      <c r="W321">
        <v>0</v>
      </c>
      <c r="X321">
        <v>0</v>
      </c>
      <c r="Y321">
        <v>0</v>
      </c>
      <c r="Z321">
        <v>0</v>
      </c>
      <c r="AA321">
        <v>0</v>
      </c>
      <c r="AB321">
        <v>0</v>
      </c>
      <c r="AC321">
        <v>0</v>
      </c>
      <c r="AD321" s="5">
        <v>2.5999999999999998E-5</v>
      </c>
      <c r="AE321">
        <v>0</v>
      </c>
      <c r="AF321" s="5">
        <v>2.5999999999999998E-5</v>
      </c>
      <c r="AG321">
        <v>-0.22900000000000001</v>
      </c>
      <c r="AH321">
        <v>0</v>
      </c>
      <c r="AI321">
        <v>0</v>
      </c>
      <c r="AJ321">
        <v>0.108</v>
      </c>
      <c r="AK321">
        <v>-0.33700000000000002</v>
      </c>
      <c r="AL321">
        <v>0</v>
      </c>
      <c r="AM321">
        <v>0</v>
      </c>
      <c r="AN321">
        <v>0</v>
      </c>
      <c r="AO321">
        <v>0</v>
      </c>
      <c r="AP321">
        <v>0</v>
      </c>
      <c r="AQ321">
        <v>0</v>
      </c>
      <c r="AR321">
        <v>0</v>
      </c>
      <c r="AS321">
        <v>0</v>
      </c>
      <c r="AT321">
        <v>0</v>
      </c>
      <c r="AU321">
        <v>0</v>
      </c>
      <c r="AV321">
        <v>0</v>
      </c>
      <c r="AW321">
        <v>0</v>
      </c>
      <c r="AX321">
        <v>0</v>
      </c>
      <c r="AY321">
        <v>0</v>
      </c>
      <c r="AZ321" s="5">
        <v>2.0999999999999999E-5</v>
      </c>
      <c r="BA321">
        <v>0</v>
      </c>
      <c r="BB321" s="5">
        <v>2.0999999999999999E-5</v>
      </c>
      <c r="BC321" t="s">
        <v>95</v>
      </c>
      <c r="BD321" t="s">
        <v>2</v>
      </c>
      <c r="BE321" t="str">
        <f t="shared" si="4"/>
        <v>AnyDMoMH72CZ11rNCEH</v>
      </c>
    </row>
    <row r="322" spans="1:57" x14ac:dyDescent="0.25">
      <c r="A322" s="4">
        <v>43025.429829189816</v>
      </c>
      <c r="B322" t="s">
        <v>89</v>
      </c>
      <c r="C322" t="s">
        <v>90</v>
      </c>
      <c r="D322" t="s">
        <v>116</v>
      </c>
      <c r="E322" t="s">
        <v>108</v>
      </c>
      <c r="F322" t="s">
        <v>96</v>
      </c>
      <c r="G322">
        <v>-1</v>
      </c>
      <c r="H322" t="s">
        <v>94</v>
      </c>
      <c r="I322">
        <v>190.96</v>
      </c>
      <c r="J322">
        <v>1196</v>
      </c>
      <c r="K322">
        <v>5.84</v>
      </c>
      <c r="L322">
        <v>0</v>
      </c>
      <c r="M322">
        <v>0</v>
      </c>
      <c r="N322">
        <v>5.0999999999999997E-2</v>
      </c>
      <c r="O322">
        <v>0.89300000000000002</v>
      </c>
      <c r="P322">
        <v>3.95</v>
      </c>
      <c r="Q322">
        <v>0</v>
      </c>
      <c r="R322">
        <v>0</v>
      </c>
      <c r="S322">
        <v>0.58499999999999996</v>
      </c>
      <c r="T322">
        <v>0.14199999999999999</v>
      </c>
      <c r="U322">
        <v>0.44400000000000001</v>
      </c>
      <c r="V322">
        <v>0</v>
      </c>
      <c r="W322">
        <v>0.36299999999999999</v>
      </c>
      <c r="X322">
        <v>0</v>
      </c>
      <c r="Y322">
        <v>0</v>
      </c>
      <c r="Z322">
        <v>0</v>
      </c>
      <c r="AA322">
        <v>0</v>
      </c>
      <c r="AB322">
        <v>0</v>
      </c>
      <c r="AC322">
        <v>0</v>
      </c>
      <c r="AD322">
        <v>4.6600000000000001E-3</v>
      </c>
      <c r="AE322">
        <v>0</v>
      </c>
      <c r="AF322">
        <v>5.0000000000000004E-6</v>
      </c>
      <c r="AG322">
        <v>3.02</v>
      </c>
      <c r="AH322">
        <v>0</v>
      </c>
      <c r="AI322">
        <v>0</v>
      </c>
      <c r="AJ322">
        <v>6.5000000000000002E-2</v>
      </c>
      <c r="AK322">
        <v>-0.19700000000000001</v>
      </c>
      <c r="AL322">
        <v>2.83</v>
      </c>
      <c r="AM322">
        <v>0</v>
      </c>
      <c r="AN322">
        <v>0</v>
      </c>
      <c r="AO322">
        <v>0.29099999999999998</v>
      </c>
      <c r="AP322">
        <v>-2.5000000000000001E-2</v>
      </c>
      <c r="AQ322">
        <v>0.316</v>
      </c>
      <c r="AR322">
        <v>0</v>
      </c>
      <c r="AS322">
        <v>2.3E-2</v>
      </c>
      <c r="AT322">
        <v>0</v>
      </c>
      <c r="AU322">
        <v>0</v>
      </c>
      <c r="AV322">
        <v>0</v>
      </c>
      <c r="AW322">
        <v>0</v>
      </c>
      <c r="AX322">
        <v>0</v>
      </c>
      <c r="AY322">
        <v>0</v>
      </c>
      <c r="AZ322" s="5">
        <v>3.0400000000000002E-3</v>
      </c>
      <c r="BA322">
        <v>0</v>
      </c>
      <c r="BB322" s="5">
        <v>0</v>
      </c>
      <c r="BC322" t="s">
        <v>95</v>
      </c>
      <c r="BD322" t="s">
        <v>2</v>
      </c>
      <c r="BE322" t="str">
        <f t="shared" ref="BE322:BE385" si="5">BD322&amp;C322&amp;D322&amp;E322&amp;F322</f>
        <v>AnyDMoMH72CZ11rDXHP</v>
      </c>
    </row>
    <row r="323" spans="1:57" x14ac:dyDescent="0.25">
      <c r="A323" s="4">
        <v>43025.429829189816</v>
      </c>
      <c r="B323" t="s">
        <v>89</v>
      </c>
      <c r="C323" t="s">
        <v>90</v>
      </c>
      <c r="D323" t="s">
        <v>114</v>
      </c>
      <c r="E323" t="s">
        <v>108</v>
      </c>
      <c r="F323" t="s">
        <v>96</v>
      </c>
      <c r="G323">
        <v>-1</v>
      </c>
      <c r="H323" t="s">
        <v>94</v>
      </c>
      <c r="I323">
        <v>173.92</v>
      </c>
      <c r="J323">
        <v>1242</v>
      </c>
      <c r="K323">
        <v>2.72</v>
      </c>
      <c r="L323">
        <v>0</v>
      </c>
      <c r="M323">
        <v>0</v>
      </c>
      <c r="N323">
        <v>6.6000000000000003E-2</v>
      </c>
      <c r="O323">
        <v>-0.219</v>
      </c>
      <c r="P323">
        <v>2.57</v>
      </c>
      <c r="Q323">
        <v>0</v>
      </c>
      <c r="R323">
        <v>0</v>
      </c>
      <c r="S323">
        <v>0.34799999999999998</v>
      </c>
      <c r="T323">
        <v>-3.3000000000000002E-2</v>
      </c>
      <c r="U323">
        <v>0.38200000000000001</v>
      </c>
      <c r="V323">
        <v>0</v>
      </c>
      <c r="W323">
        <v>-4.2999999999999997E-2</v>
      </c>
      <c r="X323">
        <v>0</v>
      </c>
      <c r="Y323">
        <v>0</v>
      </c>
      <c r="Z323">
        <v>0</v>
      </c>
      <c r="AA323">
        <v>0</v>
      </c>
      <c r="AB323">
        <v>0</v>
      </c>
      <c r="AC323">
        <v>0</v>
      </c>
      <c r="AD323" s="5">
        <v>2.7399999999999998E-3</v>
      </c>
      <c r="AE323">
        <v>0</v>
      </c>
      <c r="AF323">
        <v>0</v>
      </c>
      <c r="AG323">
        <v>2.72</v>
      </c>
      <c r="AH323">
        <v>0</v>
      </c>
      <c r="AI323">
        <v>0</v>
      </c>
      <c r="AJ323">
        <v>6.6000000000000003E-2</v>
      </c>
      <c r="AK323">
        <v>-0.219</v>
      </c>
      <c r="AL323">
        <v>2.57</v>
      </c>
      <c r="AM323">
        <v>0</v>
      </c>
      <c r="AN323">
        <v>0</v>
      </c>
      <c r="AO323">
        <v>0.34799999999999998</v>
      </c>
      <c r="AP323">
        <v>-3.3000000000000002E-2</v>
      </c>
      <c r="AQ323">
        <v>0.38200000000000001</v>
      </c>
      <c r="AR323">
        <v>0</v>
      </c>
      <c r="AS323">
        <v>-4.2999999999999997E-2</v>
      </c>
      <c r="AT323">
        <v>0</v>
      </c>
      <c r="AU323">
        <v>0</v>
      </c>
      <c r="AV323">
        <v>0</v>
      </c>
      <c r="AW323">
        <v>0</v>
      </c>
      <c r="AX323">
        <v>0</v>
      </c>
      <c r="AY323">
        <v>0</v>
      </c>
      <c r="AZ323" s="5">
        <v>2.7399999999999998E-3</v>
      </c>
      <c r="BA323">
        <v>0</v>
      </c>
      <c r="BB323" s="5">
        <v>0</v>
      </c>
      <c r="BC323" t="s">
        <v>95</v>
      </c>
      <c r="BD323" t="s">
        <v>2</v>
      </c>
      <c r="BE323" t="str">
        <f t="shared" si="5"/>
        <v>AnyDMoMH06CZ11rDXHP</v>
      </c>
    </row>
    <row r="324" spans="1:57" x14ac:dyDescent="0.25">
      <c r="A324" s="4">
        <v>43025.429829189816</v>
      </c>
      <c r="B324" t="s">
        <v>89</v>
      </c>
      <c r="C324" t="s">
        <v>90</v>
      </c>
      <c r="D324" t="s">
        <v>91</v>
      </c>
      <c r="E324" t="s">
        <v>108</v>
      </c>
      <c r="F324" t="s">
        <v>98</v>
      </c>
      <c r="G324">
        <v>-1</v>
      </c>
      <c r="H324" t="s">
        <v>94</v>
      </c>
      <c r="I324">
        <v>173.92</v>
      </c>
      <c r="J324">
        <v>1242</v>
      </c>
      <c r="K324">
        <v>8.4000000000000005E-2</v>
      </c>
      <c r="L324">
        <v>0</v>
      </c>
      <c r="M324">
        <v>0</v>
      </c>
      <c r="N324">
        <v>0.10100000000000001</v>
      </c>
      <c r="O324">
        <v>0</v>
      </c>
      <c r="P324">
        <v>0</v>
      </c>
      <c r="Q324">
        <v>0</v>
      </c>
      <c r="R324">
        <v>-3.0000000000000001E-3</v>
      </c>
      <c r="S324">
        <v>-1.4E-2</v>
      </c>
      <c r="T324">
        <v>-1.4E-2</v>
      </c>
      <c r="U324">
        <v>0</v>
      </c>
      <c r="V324">
        <v>0</v>
      </c>
      <c r="W324">
        <v>0</v>
      </c>
      <c r="X324">
        <v>0</v>
      </c>
      <c r="Y324">
        <v>0</v>
      </c>
      <c r="Z324">
        <v>-4.1000000000000002E-2</v>
      </c>
      <c r="AA324">
        <v>0</v>
      </c>
      <c r="AB324">
        <v>-4.1000000000000002E-2</v>
      </c>
      <c r="AC324">
        <v>0</v>
      </c>
      <c r="AD324" s="5">
        <v>2.3E-5</v>
      </c>
      <c r="AE324">
        <v>0</v>
      </c>
      <c r="AF324">
        <v>2.3E-5</v>
      </c>
      <c r="AG324">
        <v>8.4000000000000005E-2</v>
      </c>
      <c r="AH324">
        <v>0</v>
      </c>
      <c r="AI324">
        <v>0</v>
      </c>
      <c r="AJ324">
        <v>0.10100000000000001</v>
      </c>
      <c r="AK324">
        <v>0</v>
      </c>
      <c r="AL324">
        <v>0</v>
      </c>
      <c r="AM324">
        <v>0</v>
      </c>
      <c r="AN324">
        <v>-3.0000000000000001E-3</v>
      </c>
      <c r="AO324">
        <v>-1.4E-2</v>
      </c>
      <c r="AP324">
        <v>-1.4E-2</v>
      </c>
      <c r="AQ324">
        <v>0</v>
      </c>
      <c r="AR324">
        <v>0</v>
      </c>
      <c r="AS324">
        <v>0</v>
      </c>
      <c r="AT324">
        <v>0</v>
      </c>
      <c r="AU324">
        <v>0</v>
      </c>
      <c r="AV324">
        <v>-4.1000000000000002E-2</v>
      </c>
      <c r="AW324">
        <v>0</v>
      </c>
      <c r="AX324">
        <v>-4.1000000000000002E-2</v>
      </c>
      <c r="AY324">
        <v>0</v>
      </c>
      <c r="AZ324" s="5">
        <v>2.3E-5</v>
      </c>
      <c r="BA324">
        <v>0</v>
      </c>
      <c r="BB324" s="5">
        <v>2.3E-5</v>
      </c>
      <c r="BC324" t="s">
        <v>95</v>
      </c>
      <c r="BD324" t="s">
        <v>2</v>
      </c>
      <c r="BE324" t="str">
        <f t="shared" si="5"/>
        <v>AnyDMoMH00CZ11rNCGF</v>
      </c>
    </row>
    <row r="325" spans="1:57" x14ac:dyDescent="0.25">
      <c r="A325" s="4">
        <v>43025.429829189816</v>
      </c>
      <c r="B325" t="s">
        <v>89</v>
      </c>
      <c r="C325" t="s">
        <v>90</v>
      </c>
      <c r="D325" t="s">
        <v>116</v>
      </c>
      <c r="E325" t="s">
        <v>108</v>
      </c>
      <c r="F325" t="s">
        <v>93</v>
      </c>
      <c r="G325">
        <v>-1</v>
      </c>
      <c r="H325" t="s">
        <v>94</v>
      </c>
      <c r="I325">
        <v>190.96</v>
      </c>
      <c r="J325">
        <v>1196</v>
      </c>
      <c r="K325">
        <v>4.54</v>
      </c>
      <c r="L325">
        <v>0</v>
      </c>
      <c r="M325">
        <v>0</v>
      </c>
      <c r="N325">
        <v>4.7E-2</v>
      </c>
      <c r="O325">
        <v>0</v>
      </c>
      <c r="P325">
        <v>3.95</v>
      </c>
      <c r="Q325">
        <v>0</v>
      </c>
      <c r="R325">
        <v>1.7000000000000001E-2</v>
      </c>
      <c r="S325">
        <v>0.52900000000000003</v>
      </c>
      <c r="T325">
        <v>8.3000000000000004E-2</v>
      </c>
      <c r="U325">
        <v>0.44700000000000001</v>
      </c>
      <c r="V325">
        <v>0</v>
      </c>
      <c r="W325">
        <v>0</v>
      </c>
      <c r="X325">
        <v>0</v>
      </c>
      <c r="Y325">
        <v>0</v>
      </c>
      <c r="Z325">
        <v>0.13</v>
      </c>
      <c r="AA325">
        <v>0</v>
      </c>
      <c r="AB325">
        <v>0.13</v>
      </c>
      <c r="AC325">
        <v>0</v>
      </c>
      <c r="AD325">
        <v>4.5999999999999999E-3</v>
      </c>
      <c r="AE325">
        <v>0</v>
      </c>
      <c r="AF325">
        <v>5.0000000000000004E-6</v>
      </c>
      <c r="AG325">
        <v>3.22</v>
      </c>
      <c r="AH325">
        <v>0</v>
      </c>
      <c r="AI325">
        <v>0</v>
      </c>
      <c r="AJ325">
        <v>6.4000000000000001E-2</v>
      </c>
      <c r="AK325">
        <v>0</v>
      </c>
      <c r="AL325">
        <v>2.86</v>
      </c>
      <c r="AM325">
        <v>0</v>
      </c>
      <c r="AN325">
        <v>-3.0000000000000001E-3</v>
      </c>
      <c r="AO325">
        <v>0.30599999999999999</v>
      </c>
      <c r="AP325">
        <v>-1.4999999999999999E-2</v>
      </c>
      <c r="AQ325">
        <v>0.32100000000000001</v>
      </c>
      <c r="AR325">
        <v>0</v>
      </c>
      <c r="AS325">
        <v>0</v>
      </c>
      <c r="AT325">
        <v>0</v>
      </c>
      <c r="AU325">
        <v>0</v>
      </c>
      <c r="AV325">
        <v>-3.3000000000000002E-2</v>
      </c>
      <c r="AW325">
        <v>0</v>
      </c>
      <c r="AX325">
        <v>-3.3000000000000002E-2</v>
      </c>
      <c r="AY325">
        <v>0</v>
      </c>
      <c r="AZ325" s="5">
        <v>3.0000000000000001E-3</v>
      </c>
      <c r="BA325">
        <v>0</v>
      </c>
      <c r="BB325" s="5">
        <v>0</v>
      </c>
      <c r="BC325" t="s">
        <v>95</v>
      </c>
      <c r="BD325" t="s">
        <v>2</v>
      </c>
      <c r="BE325" t="str">
        <f t="shared" si="5"/>
        <v>AnyDMoMH72CZ11rDXGF</v>
      </c>
    </row>
    <row r="326" spans="1:57" x14ac:dyDescent="0.25">
      <c r="A326" s="4">
        <v>43025.429829189816</v>
      </c>
      <c r="B326" t="s">
        <v>89</v>
      </c>
      <c r="C326" t="s">
        <v>90</v>
      </c>
      <c r="D326" t="s">
        <v>117</v>
      </c>
      <c r="E326" t="s">
        <v>108</v>
      </c>
      <c r="F326" t="s">
        <v>97</v>
      </c>
      <c r="G326">
        <v>-1</v>
      </c>
      <c r="H326" t="s">
        <v>94</v>
      </c>
      <c r="I326">
        <v>186.32</v>
      </c>
      <c r="J326">
        <v>1242</v>
      </c>
      <c r="K326">
        <v>3.51</v>
      </c>
      <c r="L326">
        <v>0</v>
      </c>
      <c r="M326">
        <v>0</v>
      </c>
      <c r="N326">
        <v>0.1</v>
      </c>
      <c r="O326">
        <v>3.42</v>
      </c>
      <c r="P326">
        <v>0</v>
      </c>
      <c r="Q326">
        <v>0</v>
      </c>
      <c r="R326">
        <v>0</v>
      </c>
      <c r="S326">
        <v>0</v>
      </c>
      <c r="T326">
        <v>0</v>
      </c>
      <c r="U326">
        <v>0</v>
      </c>
      <c r="V326">
        <v>0</v>
      </c>
      <c r="W326">
        <v>0</v>
      </c>
      <c r="X326">
        <v>0</v>
      </c>
      <c r="Y326">
        <v>0</v>
      </c>
      <c r="Z326">
        <v>0</v>
      </c>
      <c r="AA326">
        <v>0</v>
      </c>
      <c r="AB326">
        <v>0</v>
      </c>
      <c r="AC326">
        <v>0</v>
      </c>
      <c r="AD326">
        <v>2.6999999999999999E-5</v>
      </c>
      <c r="AE326">
        <v>0</v>
      </c>
      <c r="AF326" s="5">
        <v>2.6999999999999999E-5</v>
      </c>
      <c r="AG326">
        <v>-0.15</v>
      </c>
      <c r="AH326">
        <v>0</v>
      </c>
      <c r="AI326">
        <v>0</v>
      </c>
      <c r="AJ326">
        <v>0.10299999999999999</v>
      </c>
      <c r="AK326">
        <v>-0.253</v>
      </c>
      <c r="AL326">
        <v>0</v>
      </c>
      <c r="AM326">
        <v>0</v>
      </c>
      <c r="AN326">
        <v>0</v>
      </c>
      <c r="AO326">
        <v>0</v>
      </c>
      <c r="AP326">
        <v>0</v>
      </c>
      <c r="AQ326">
        <v>0</v>
      </c>
      <c r="AR326">
        <v>0</v>
      </c>
      <c r="AS326">
        <v>0</v>
      </c>
      <c r="AT326">
        <v>0</v>
      </c>
      <c r="AU326">
        <v>0</v>
      </c>
      <c r="AV326">
        <v>0</v>
      </c>
      <c r="AW326">
        <v>0</v>
      </c>
      <c r="AX326">
        <v>0</v>
      </c>
      <c r="AY326">
        <v>0</v>
      </c>
      <c r="AZ326" s="5">
        <v>2.0999999999999999E-5</v>
      </c>
      <c r="BA326">
        <v>0</v>
      </c>
      <c r="BB326">
        <v>2.0999999999999999E-5</v>
      </c>
      <c r="BC326" t="s">
        <v>95</v>
      </c>
      <c r="BD326" t="s">
        <v>2</v>
      </c>
      <c r="BE326" t="str">
        <f t="shared" si="5"/>
        <v>AnyDMoMH85CZ11rNCEH</v>
      </c>
    </row>
    <row r="327" spans="1:57" x14ac:dyDescent="0.25">
      <c r="A327" s="4">
        <v>43025.603717511571</v>
      </c>
      <c r="B327" t="s">
        <v>89</v>
      </c>
      <c r="C327" t="s">
        <v>90</v>
      </c>
      <c r="D327" t="s">
        <v>148</v>
      </c>
      <c r="E327" t="s">
        <v>108</v>
      </c>
      <c r="F327" t="s">
        <v>146</v>
      </c>
      <c r="G327">
        <v>-1</v>
      </c>
      <c r="H327" t="s">
        <v>94</v>
      </c>
      <c r="I327">
        <v>187.61</v>
      </c>
      <c r="J327">
        <v>1220.5</v>
      </c>
      <c r="K327">
        <v>4.54</v>
      </c>
      <c r="L327">
        <v>0</v>
      </c>
      <c r="M327">
        <v>0</v>
      </c>
      <c r="N327">
        <v>5.1999999999999998E-2</v>
      </c>
      <c r="O327">
        <v>0.14299999999999999</v>
      </c>
      <c r="P327">
        <v>3.75</v>
      </c>
      <c r="Q327">
        <v>0</v>
      </c>
      <c r="R327">
        <v>1.7000000000000001E-2</v>
      </c>
      <c r="S327">
        <v>0.53200000000000003</v>
      </c>
      <c r="T327">
        <v>0.10199999999999999</v>
      </c>
      <c r="U327">
        <v>0.43099999999999999</v>
      </c>
      <c r="V327">
        <v>0</v>
      </c>
      <c r="W327">
        <v>4.3999999999999997E-2</v>
      </c>
      <c r="X327">
        <v>0</v>
      </c>
      <c r="Y327">
        <v>0</v>
      </c>
      <c r="Z327">
        <v>0.128</v>
      </c>
      <c r="AA327">
        <v>0</v>
      </c>
      <c r="AB327">
        <v>0.128</v>
      </c>
      <c r="AC327">
        <v>0</v>
      </c>
      <c r="AD327">
        <v>4.2100000000000002E-3</v>
      </c>
      <c r="AE327">
        <v>0</v>
      </c>
      <c r="AF327" s="5">
        <v>3.9999999999999998E-6</v>
      </c>
      <c r="AG327">
        <v>3.07</v>
      </c>
      <c r="AH327">
        <v>0</v>
      </c>
      <c r="AI327">
        <v>0</v>
      </c>
      <c r="AJ327">
        <v>6.3E-2</v>
      </c>
      <c r="AK327">
        <v>-2.7E-2</v>
      </c>
      <c r="AL327">
        <v>2.74</v>
      </c>
      <c r="AM327">
        <v>0</v>
      </c>
      <c r="AN327">
        <v>-3.0000000000000001E-3</v>
      </c>
      <c r="AO327">
        <v>0.29599999999999999</v>
      </c>
      <c r="AP327">
        <v>-1.7000000000000001E-2</v>
      </c>
      <c r="AQ327">
        <v>0.313</v>
      </c>
      <c r="AR327">
        <v>0</v>
      </c>
      <c r="AS327">
        <v>1E-3</v>
      </c>
      <c r="AT327">
        <v>0</v>
      </c>
      <c r="AU327">
        <v>0</v>
      </c>
      <c r="AV327">
        <v>-3.2000000000000001E-2</v>
      </c>
      <c r="AW327">
        <v>0</v>
      </c>
      <c r="AX327">
        <v>-3.2000000000000001E-2</v>
      </c>
      <c r="AY327">
        <v>0</v>
      </c>
      <c r="AZ327" s="5">
        <v>2.8E-3</v>
      </c>
      <c r="BA327">
        <v>0</v>
      </c>
      <c r="BB327">
        <v>1.9999999999999999E-6</v>
      </c>
      <c r="BD327" t="s">
        <v>147</v>
      </c>
      <c r="BE327" t="str">
        <f t="shared" si="5"/>
        <v>PGEDMoExCZ11rWtd</v>
      </c>
    </row>
    <row r="328" spans="1:57" x14ac:dyDescent="0.25">
      <c r="A328" s="4">
        <v>43025.429829189816</v>
      </c>
      <c r="B328" t="s">
        <v>89</v>
      </c>
      <c r="C328" t="s">
        <v>90</v>
      </c>
      <c r="D328" t="s">
        <v>114</v>
      </c>
      <c r="E328" t="s">
        <v>108</v>
      </c>
      <c r="F328" t="s">
        <v>97</v>
      </c>
      <c r="G328">
        <v>-1</v>
      </c>
      <c r="H328" t="s">
        <v>94</v>
      </c>
      <c r="I328">
        <v>173.92</v>
      </c>
      <c r="J328">
        <v>1242</v>
      </c>
      <c r="K328">
        <v>-0.26400000000000001</v>
      </c>
      <c r="L328">
        <v>0</v>
      </c>
      <c r="M328">
        <v>0</v>
      </c>
      <c r="N328">
        <v>0.113</v>
      </c>
      <c r="O328">
        <v>-0.378</v>
      </c>
      <c r="P328">
        <v>0</v>
      </c>
      <c r="Q328">
        <v>0</v>
      </c>
      <c r="R328">
        <v>0</v>
      </c>
      <c r="S328">
        <v>0</v>
      </c>
      <c r="T328">
        <v>0</v>
      </c>
      <c r="U328">
        <v>0</v>
      </c>
      <c r="V328">
        <v>0</v>
      </c>
      <c r="W328">
        <v>0</v>
      </c>
      <c r="X328">
        <v>0</v>
      </c>
      <c r="Y328">
        <v>0</v>
      </c>
      <c r="Z328">
        <v>0</v>
      </c>
      <c r="AA328">
        <v>0</v>
      </c>
      <c r="AB328">
        <v>0</v>
      </c>
      <c r="AC328">
        <v>0</v>
      </c>
      <c r="AD328">
        <v>2.3E-5</v>
      </c>
      <c r="AE328">
        <v>0</v>
      </c>
      <c r="AF328" s="5">
        <v>1.7E-5</v>
      </c>
      <c r="AG328">
        <v>-0.26400000000000001</v>
      </c>
      <c r="AH328">
        <v>0</v>
      </c>
      <c r="AI328">
        <v>0</v>
      </c>
      <c r="AJ328">
        <v>0.113</v>
      </c>
      <c r="AK328">
        <v>-0.378</v>
      </c>
      <c r="AL328">
        <v>0</v>
      </c>
      <c r="AM328">
        <v>0</v>
      </c>
      <c r="AN328">
        <v>0</v>
      </c>
      <c r="AO328">
        <v>0</v>
      </c>
      <c r="AP328">
        <v>0</v>
      </c>
      <c r="AQ328">
        <v>0</v>
      </c>
      <c r="AR328">
        <v>0</v>
      </c>
      <c r="AS328">
        <v>0</v>
      </c>
      <c r="AT328">
        <v>0</v>
      </c>
      <c r="AU328">
        <v>0</v>
      </c>
      <c r="AV328">
        <v>0</v>
      </c>
      <c r="AW328">
        <v>0</v>
      </c>
      <c r="AX328">
        <v>0</v>
      </c>
      <c r="AY328">
        <v>0</v>
      </c>
      <c r="AZ328">
        <v>2.3E-5</v>
      </c>
      <c r="BA328">
        <v>0</v>
      </c>
      <c r="BB328">
        <v>1.7E-5</v>
      </c>
      <c r="BC328" t="s">
        <v>95</v>
      </c>
      <c r="BD328" t="s">
        <v>2</v>
      </c>
      <c r="BE328" t="str">
        <f t="shared" si="5"/>
        <v>AnyDMoMH06CZ11rNCEH</v>
      </c>
    </row>
    <row r="329" spans="1:57" x14ac:dyDescent="0.25">
      <c r="A329" s="4">
        <v>43025.429829189816</v>
      </c>
      <c r="B329" t="s">
        <v>89</v>
      </c>
      <c r="C329" t="s">
        <v>90</v>
      </c>
      <c r="D329" t="s">
        <v>91</v>
      </c>
      <c r="E329" t="s">
        <v>108</v>
      </c>
      <c r="F329" t="s">
        <v>97</v>
      </c>
      <c r="G329">
        <v>-1</v>
      </c>
      <c r="H329" t="s">
        <v>94</v>
      </c>
      <c r="I329">
        <v>173.92</v>
      </c>
      <c r="J329">
        <v>1242</v>
      </c>
      <c r="K329">
        <v>-0.16400000000000001</v>
      </c>
      <c r="L329">
        <v>0</v>
      </c>
      <c r="M329">
        <v>0</v>
      </c>
      <c r="N329">
        <v>0.104</v>
      </c>
      <c r="O329">
        <v>-0.26800000000000002</v>
      </c>
      <c r="P329">
        <v>0</v>
      </c>
      <c r="Q329">
        <v>0</v>
      </c>
      <c r="R329">
        <v>0</v>
      </c>
      <c r="S329">
        <v>0</v>
      </c>
      <c r="T329">
        <v>0</v>
      </c>
      <c r="U329">
        <v>0</v>
      </c>
      <c r="V329">
        <v>0</v>
      </c>
      <c r="W329">
        <v>0</v>
      </c>
      <c r="X329">
        <v>0</v>
      </c>
      <c r="Y329">
        <v>0</v>
      </c>
      <c r="Z329">
        <v>0</v>
      </c>
      <c r="AA329">
        <v>0</v>
      </c>
      <c r="AB329">
        <v>0</v>
      </c>
      <c r="AC329">
        <v>0</v>
      </c>
      <c r="AD329" s="5">
        <v>2.3E-5</v>
      </c>
      <c r="AE329">
        <v>0</v>
      </c>
      <c r="AF329" s="5">
        <v>1.7E-5</v>
      </c>
      <c r="AG329">
        <v>-0.16400000000000001</v>
      </c>
      <c r="AH329">
        <v>0</v>
      </c>
      <c r="AI329">
        <v>0</v>
      </c>
      <c r="AJ329">
        <v>0.104</v>
      </c>
      <c r="AK329">
        <v>-0.26800000000000002</v>
      </c>
      <c r="AL329">
        <v>0</v>
      </c>
      <c r="AM329">
        <v>0</v>
      </c>
      <c r="AN329">
        <v>0</v>
      </c>
      <c r="AO329">
        <v>0</v>
      </c>
      <c r="AP329">
        <v>0</v>
      </c>
      <c r="AQ329">
        <v>0</v>
      </c>
      <c r="AR329">
        <v>0</v>
      </c>
      <c r="AS329">
        <v>0</v>
      </c>
      <c r="AT329">
        <v>0</v>
      </c>
      <c r="AU329">
        <v>0</v>
      </c>
      <c r="AV329">
        <v>0</v>
      </c>
      <c r="AW329">
        <v>0</v>
      </c>
      <c r="AX329">
        <v>0</v>
      </c>
      <c r="AY329">
        <v>0</v>
      </c>
      <c r="AZ329">
        <v>2.3E-5</v>
      </c>
      <c r="BA329">
        <v>0</v>
      </c>
      <c r="BB329">
        <v>1.7E-5</v>
      </c>
      <c r="BC329" t="s">
        <v>95</v>
      </c>
      <c r="BD329" t="s">
        <v>2</v>
      </c>
      <c r="BE329" t="str">
        <f t="shared" si="5"/>
        <v>AnyDMoMH00CZ11rNCEH</v>
      </c>
    </row>
    <row r="330" spans="1:57" x14ac:dyDescent="0.25">
      <c r="A330" s="4">
        <v>43025.429829189816</v>
      </c>
      <c r="B330" t="s">
        <v>89</v>
      </c>
      <c r="C330" t="s">
        <v>90</v>
      </c>
      <c r="D330" t="s">
        <v>117</v>
      </c>
      <c r="E330" t="s">
        <v>108</v>
      </c>
      <c r="F330" t="s">
        <v>98</v>
      </c>
      <c r="G330">
        <v>-1</v>
      </c>
      <c r="H330" t="s">
        <v>94</v>
      </c>
      <c r="I330">
        <v>186.32</v>
      </c>
      <c r="J330">
        <v>1242</v>
      </c>
      <c r="K330">
        <v>0.21299999999999999</v>
      </c>
      <c r="L330">
        <v>0</v>
      </c>
      <c r="M330">
        <v>0</v>
      </c>
      <c r="N330">
        <v>9.2999999999999999E-2</v>
      </c>
      <c r="O330">
        <v>0</v>
      </c>
      <c r="P330">
        <v>0</v>
      </c>
      <c r="Q330">
        <v>0</v>
      </c>
      <c r="R330">
        <v>2.5000000000000001E-2</v>
      </c>
      <c r="S330">
        <v>9.4E-2</v>
      </c>
      <c r="T330">
        <v>9.4E-2</v>
      </c>
      <c r="U330">
        <v>0</v>
      </c>
      <c r="V330">
        <v>0</v>
      </c>
      <c r="W330">
        <v>0</v>
      </c>
      <c r="X330">
        <v>0</v>
      </c>
      <c r="Y330">
        <v>0</v>
      </c>
      <c r="Z330">
        <v>0.188</v>
      </c>
      <c r="AA330">
        <v>0</v>
      </c>
      <c r="AB330">
        <v>0.188</v>
      </c>
      <c r="AC330">
        <v>0</v>
      </c>
      <c r="AD330">
        <v>2.0999999999999999E-5</v>
      </c>
      <c r="AE330">
        <v>0</v>
      </c>
      <c r="AF330" s="5">
        <v>2.6999999999999999E-5</v>
      </c>
      <c r="AG330">
        <v>8.4000000000000005E-2</v>
      </c>
      <c r="AH330">
        <v>0</v>
      </c>
      <c r="AI330">
        <v>0</v>
      </c>
      <c r="AJ330">
        <v>9.9000000000000005E-2</v>
      </c>
      <c r="AK330">
        <v>0</v>
      </c>
      <c r="AL330">
        <v>0</v>
      </c>
      <c r="AM330">
        <v>0</v>
      </c>
      <c r="AN330">
        <v>-3.0000000000000001E-3</v>
      </c>
      <c r="AO330">
        <v>-1.2E-2</v>
      </c>
      <c r="AP330">
        <v>-1.2E-2</v>
      </c>
      <c r="AQ330">
        <v>0</v>
      </c>
      <c r="AR330">
        <v>0</v>
      </c>
      <c r="AS330">
        <v>0</v>
      </c>
      <c r="AT330">
        <v>0</v>
      </c>
      <c r="AU330">
        <v>0</v>
      </c>
      <c r="AV330">
        <v>-4.1000000000000002E-2</v>
      </c>
      <c r="AW330">
        <v>0</v>
      </c>
      <c r="AX330">
        <v>-4.1000000000000002E-2</v>
      </c>
      <c r="AY330">
        <v>0</v>
      </c>
      <c r="AZ330">
        <v>2.0999999999999999E-5</v>
      </c>
      <c r="BA330">
        <v>0</v>
      </c>
      <c r="BB330" s="5">
        <v>2.0999999999999999E-5</v>
      </c>
      <c r="BC330" t="s">
        <v>95</v>
      </c>
      <c r="BD330" t="s">
        <v>2</v>
      </c>
      <c r="BE330" t="str">
        <f t="shared" si="5"/>
        <v>AnyDMoMH85CZ11rNCGF</v>
      </c>
    </row>
    <row r="331" spans="1:57" x14ac:dyDescent="0.25">
      <c r="A331" s="4">
        <v>43025.429829189816</v>
      </c>
      <c r="B331" t="s">
        <v>89</v>
      </c>
      <c r="C331" t="s">
        <v>90</v>
      </c>
      <c r="D331" t="s">
        <v>114</v>
      </c>
      <c r="E331" t="s">
        <v>108</v>
      </c>
      <c r="F331" t="s">
        <v>98</v>
      </c>
      <c r="G331">
        <v>-1</v>
      </c>
      <c r="H331" t="s">
        <v>94</v>
      </c>
      <c r="I331">
        <v>173.92</v>
      </c>
      <c r="J331">
        <v>1242</v>
      </c>
      <c r="K331">
        <v>9.4E-2</v>
      </c>
      <c r="L331">
        <v>0</v>
      </c>
      <c r="M331">
        <v>0</v>
      </c>
      <c r="N331">
        <v>0.11</v>
      </c>
      <c r="O331">
        <v>0</v>
      </c>
      <c r="P331">
        <v>0</v>
      </c>
      <c r="Q331">
        <v>0</v>
      </c>
      <c r="R331">
        <v>-4.0000000000000001E-3</v>
      </c>
      <c r="S331">
        <v>-1.2999999999999999E-2</v>
      </c>
      <c r="T331">
        <v>-1.2999999999999999E-2</v>
      </c>
      <c r="U331">
        <v>0</v>
      </c>
      <c r="V331">
        <v>0</v>
      </c>
      <c r="W331">
        <v>0</v>
      </c>
      <c r="X331">
        <v>0</v>
      </c>
      <c r="Y331">
        <v>0</v>
      </c>
      <c r="Z331">
        <v>-3.9E-2</v>
      </c>
      <c r="AA331">
        <v>0</v>
      </c>
      <c r="AB331">
        <v>-3.9E-2</v>
      </c>
      <c r="AC331">
        <v>0</v>
      </c>
      <c r="AD331">
        <v>2.3E-5</v>
      </c>
      <c r="AE331">
        <v>0</v>
      </c>
      <c r="AF331" s="5">
        <v>2.3E-5</v>
      </c>
      <c r="AG331">
        <v>9.4E-2</v>
      </c>
      <c r="AH331">
        <v>0</v>
      </c>
      <c r="AI331">
        <v>0</v>
      </c>
      <c r="AJ331">
        <v>0.11</v>
      </c>
      <c r="AK331">
        <v>0</v>
      </c>
      <c r="AL331">
        <v>0</v>
      </c>
      <c r="AM331">
        <v>0</v>
      </c>
      <c r="AN331">
        <v>-4.0000000000000001E-3</v>
      </c>
      <c r="AO331">
        <v>-1.2999999999999999E-2</v>
      </c>
      <c r="AP331">
        <v>-1.2999999999999999E-2</v>
      </c>
      <c r="AQ331">
        <v>0</v>
      </c>
      <c r="AR331">
        <v>0</v>
      </c>
      <c r="AS331">
        <v>0</v>
      </c>
      <c r="AT331">
        <v>0</v>
      </c>
      <c r="AU331">
        <v>0</v>
      </c>
      <c r="AV331">
        <v>-3.9E-2</v>
      </c>
      <c r="AW331">
        <v>0</v>
      </c>
      <c r="AX331">
        <v>-3.9E-2</v>
      </c>
      <c r="AY331">
        <v>0</v>
      </c>
      <c r="AZ331">
        <v>2.3E-5</v>
      </c>
      <c r="BA331">
        <v>0</v>
      </c>
      <c r="BB331" s="5">
        <v>2.3E-5</v>
      </c>
      <c r="BC331" t="s">
        <v>95</v>
      </c>
      <c r="BD331" t="s">
        <v>2</v>
      </c>
      <c r="BE331" t="str">
        <f t="shared" si="5"/>
        <v>AnyDMoMH06CZ11rNCGF</v>
      </c>
    </row>
    <row r="332" spans="1:57" x14ac:dyDescent="0.25">
      <c r="A332" s="4">
        <v>43025.581013773146</v>
      </c>
      <c r="B332" t="s">
        <v>89</v>
      </c>
      <c r="C332" t="s">
        <v>90</v>
      </c>
      <c r="D332" t="s">
        <v>91</v>
      </c>
      <c r="E332" t="s">
        <v>108</v>
      </c>
      <c r="F332" t="s">
        <v>146</v>
      </c>
      <c r="G332">
        <v>-1</v>
      </c>
      <c r="H332" t="s">
        <v>94</v>
      </c>
      <c r="I332">
        <v>173.92</v>
      </c>
      <c r="J332">
        <v>1242</v>
      </c>
      <c r="K332">
        <v>3.23</v>
      </c>
      <c r="L332">
        <v>0</v>
      </c>
      <c r="M332">
        <v>0</v>
      </c>
      <c r="N332">
        <v>6.0999999999999999E-2</v>
      </c>
      <c r="O332">
        <v>-3.1E-2</v>
      </c>
      <c r="P332">
        <v>2.89</v>
      </c>
      <c r="Q332">
        <v>0</v>
      </c>
      <c r="R332">
        <v>-3.0000000000000001E-3</v>
      </c>
      <c r="S332">
        <v>0.311</v>
      </c>
      <c r="T332">
        <v>-1.9E-2</v>
      </c>
      <c r="U332">
        <v>0.33</v>
      </c>
      <c r="V332">
        <v>0</v>
      </c>
      <c r="W332">
        <v>4.0000000000000001E-3</v>
      </c>
      <c r="X332">
        <v>0</v>
      </c>
      <c r="Y332">
        <v>0</v>
      </c>
      <c r="Z332">
        <v>-3.5000000000000003E-2</v>
      </c>
      <c r="AA332">
        <v>0</v>
      </c>
      <c r="AB332">
        <v>-3.5000000000000003E-2</v>
      </c>
      <c r="AC332">
        <v>0</v>
      </c>
      <c r="AD332" s="5">
        <v>3.0100000000000001E-3</v>
      </c>
      <c r="AE332">
        <v>0</v>
      </c>
      <c r="AF332" s="5">
        <v>1.9999999999999999E-6</v>
      </c>
      <c r="AG332">
        <v>3.23</v>
      </c>
      <c r="AH332">
        <v>0</v>
      </c>
      <c r="AI332">
        <v>0</v>
      </c>
      <c r="AJ332">
        <v>6.0999999999999999E-2</v>
      </c>
      <c r="AK332">
        <v>-3.1E-2</v>
      </c>
      <c r="AL332">
        <v>2.89</v>
      </c>
      <c r="AM332">
        <v>0</v>
      </c>
      <c r="AN332">
        <v>-3.0000000000000001E-3</v>
      </c>
      <c r="AO332">
        <v>0.311</v>
      </c>
      <c r="AP332">
        <v>-1.9E-2</v>
      </c>
      <c r="AQ332">
        <v>0.33</v>
      </c>
      <c r="AR332">
        <v>0</v>
      </c>
      <c r="AS332">
        <v>4.0000000000000001E-3</v>
      </c>
      <c r="AT332">
        <v>0</v>
      </c>
      <c r="AU332">
        <v>0</v>
      </c>
      <c r="AV332">
        <v>-3.5000000000000003E-2</v>
      </c>
      <c r="AW332">
        <v>0</v>
      </c>
      <c r="AX332">
        <v>-3.5000000000000003E-2</v>
      </c>
      <c r="AY332">
        <v>0</v>
      </c>
      <c r="AZ332" s="5">
        <v>3.0100000000000001E-3</v>
      </c>
      <c r="BA332">
        <v>0</v>
      </c>
      <c r="BB332" s="5">
        <v>1.9999999999999999E-6</v>
      </c>
      <c r="BD332" t="s">
        <v>147</v>
      </c>
      <c r="BE332" t="str">
        <f t="shared" si="5"/>
        <v>PGEDMoMH00CZ11rWtd</v>
      </c>
    </row>
    <row r="333" spans="1:57" x14ac:dyDescent="0.25">
      <c r="A333" s="4">
        <v>43025.429829189816</v>
      </c>
      <c r="B333" t="s">
        <v>89</v>
      </c>
      <c r="C333" t="s">
        <v>90</v>
      </c>
      <c r="D333" t="s">
        <v>117</v>
      </c>
      <c r="E333" t="s">
        <v>108</v>
      </c>
      <c r="F333" t="s">
        <v>93</v>
      </c>
      <c r="G333">
        <v>-1</v>
      </c>
      <c r="H333" t="s">
        <v>94</v>
      </c>
      <c r="I333">
        <v>186.32</v>
      </c>
      <c r="J333">
        <v>1242</v>
      </c>
      <c r="K333">
        <v>5.0199999999999996</v>
      </c>
      <c r="L333">
        <v>0</v>
      </c>
      <c r="M333">
        <v>0</v>
      </c>
      <c r="N333">
        <v>4.9000000000000002E-2</v>
      </c>
      <c r="O333">
        <v>0</v>
      </c>
      <c r="P333">
        <v>4.32</v>
      </c>
      <c r="Q333">
        <v>0</v>
      </c>
      <c r="R333">
        <v>2.5999999999999999E-2</v>
      </c>
      <c r="S333">
        <v>0.626</v>
      </c>
      <c r="T333">
        <v>0.127</v>
      </c>
      <c r="U333">
        <v>0.499</v>
      </c>
      <c r="V333">
        <v>0</v>
      </c>
      <c r="W333">
        <v>0</v>
      </c>
      <c r="X333">
        <v>0</v>
      </c>
      <c r="Y333">
        <v>0</v>
      </c>
      <c r="Z333">
        <v>0.191</v>
      </c>
      <c r="AA333">
        <v>0</v>
      </c>
      <c r="AB333">
        <v>0.191</v>
      </c>
      <c r="AC333">
        <v>0</v>
      </c>
      <c r="AD333" s="5">
        <v>4.6899999999999997E-3</v>
      </c>
      <c r="AE333">
        <v>0</v>
      </c>
      <c r="AF333" s="5">
        <v>0</v>
      </c>
      <c r="AG333">
        <v>3.45</v>
      </c>
      <c r="AH333">
        <v>0</v>
      </c>
      <c r="AI333">
        <v>0</v>
      </c>
      <c r="AJ333">
        <v>5.6000000000000001E-2</v>
      </c>
      <c r="AK333">
        <v>0</v>
      </c>
      <c r="AL333">
        <v>3.06</v>
      </c>
      <c r="AM333">
        <v>0</v>
      </c>
      <c r="AN333">
        <v>-3.0000000000000001E-3</v>
      </c>
      <c r="AO333">
        <v>0.33600000000000002</v>
      </c>
      <c r="AP333">
        <v>-1.6E-2</v>
      </c>
      <c r="AQ333">
        <v>0.35199999999999998</v>
      </c>
      <c r="AR333">
        <v>0</v>
      </c>
      <c r="AS333">
        <v>0</v>
      </c>
      <c r="AT333">
        <v>0</v>
      </c>
      <c r="AU333">
        <v>0</v>
      </c>
      <c r="AV333">
        <v>-0.04</v>
      </c>
      <c r="AW333">
        <v>0</v>
      </c>
      <c r="AX333">
        <v>-0.04</v>
      </c>
      <c r="AY333">
        <v>0</v>
      </c>
      <c r="AZ333" s="5">
        <v>3.0100000000000001E-3</v>
      </c>
      <c r="BA333">
        <v>0</v>
      </c>
      <c r="BB333" s="5">
        <v>0</v>
      </c>
      <c r="BC333" t="s">
        <v>95</v>
      </c>
      <c r="BD333" t="s">
        <v>2</v>
      </c>
      <c r="BE333" t="str">
        <f t="shared" si="5"/>
        <v>AnyDMoMH85CZ11rDXGF</v>
      </c>
    </row>
    <row r="334" spans="1:57" x14ac:dyDescent="0.25">
      <c r="A334" s="4">
        <v>43025.429829189816</v>
      </c>
      <c r="B334" t="s">
        <v>89</v>
      </c>
      <c r="C334" t="s">
        <v>90</v>
      </c>
      <c r="D334" t="s">
        <v>91</v>
      </c>
      <c r="E334" t="s">
        <v>108</v>
      </c>
      <c r="F334" t="s">
        <v>96</v>
      </c>
      <c r="G334">
        <v>-1</v>
      </c>
      <c r="H334" t="s">
        <v>94</v>
      </c>
      <c r="I334">
        <v>173.92</v>
      </c>
      <c r="J334">
        <v>1242</v>
      </c>
      <c r="K334">
        <v>3.29</v>
      </c>
      <c r="L334">
        <v>0</v>
      </c>
      <c r="M334">
        <v>0</v>
      </c>
      <c r="N334">
        <v>5.8000000000000003E-2</v>
      </c>
      <c r="O334">
        <v>-0.247</v>
      </c>
      <c r="P334">
        <v>3.13</v>
      </c>
      <c r="Q334">
        <v>0</v>
      </c>
      <c r="R334">
        <v>0</v>
      </c>
      <c r="S334">
        <v>0.32100000000000001</v>
      </c>
      <c r="T334">
        <v>-3.3000000000000002E-2</v>
      </c>
      <c r="U334">
        <v>0.35499999999999998</v>
      </c>
      <c r="V334">
        <v>0</v>
      </c>
      <c r="W334">
        <v>3.2000000000000001E-2</v>
      </c>
      <c r="X334">
        <v>0</v>
      </c>
      <c r="Y334">
        <v>0</v>
      </c>
      <c r="Z334">
        <v>0</v>
      </c>
      <c r="AA334">
        <v>0</v>
      </c>
      <c r="AB334">
        <v>0</v>
      </c>
      <c r="AC334">
        <v>0</v>
      </c>
      <c r="AD334">
        <v>3.31E-3</v>
      </c>
      <c r="AE334">
        <v>0</v>
      </c>
      <c r="AF334">
        <v>0</v>
      </c>
      <c r="AG334">
        <v>3.29</v>
      </c>
      <c r="AH334">
        <v>0</v>
      </c>
      <c r="AI334">
        <v>0</v>
      </c>
      <c r="AJ334">
        <v>5.8000000000000003E-2</v>
      </c>
      <c r="AK334">
        <v>-0.247</v>
      </c>
      <c r="AL334">
        <v>3.13</v>
      </c>
      <c r="AM334">
        <v>0</v>
      </c>
      <c r="AN334">
        <v>0</v>
      </c>
      <c r="AO334">
        <v>0.32100000000000001</v>
      </c>
      <c r="AP334">
        <v>-3.3000000000000002E-2</v>
      </c>
      <c r="AQ334">
        <v>0.35499999999999998</v>
      </c>
      <c r="AR334">
        <v>0</v>
      </c>
      <c r="AS334">
        <v>3.2000000000000001E-2</v>
      </c>
      <c r="AT334">
        <v>0</v>
      </c>
      <c r="AU334">
        <v>0</v>
      </c>
      <c r="AV334">
        <v>0</v>
      </c>
      <c r="AW334">
        <v>0</v>
      </c>
      <c r="AX334">
        <v>0</v>
      </c>
      <c r="AY334">
        <v>0</v>
      </c>
      <c r="AZ334" s="5">
        <v>3.31E-3</v>
      </c>
      <c r="BA334">
        <v>0</v>
      </c>
      <c r="BB334">
        <v>0</v>
      </c>
      <c r="BC334" t="s">
        <v>95</v>
      </c>
      <c r="BD334" t="s">
        <v>2</v>
      </c>
      <c r="BE334" t="str">
        <f t="shared" si="5"/>
        <v>AnyDMoMH00CZ11rDXHP</v>
      </c>
    </row>
    <row r="335" spans="1:57" x14ac:dyDescent="0.25">
      <c r="A335" s="4">
        <v>43025.429829189816</v>
      </c>
      <c r="B335" t="s">
        <v>89</v>
      </c>
      <c r="C335" t="s">
        <v>90</v>
      </c>
      <c r="D335" t="s">
        <v>115</v>
      </c>
      <c r="E335" t="s">
        <v>108</v>
      </c>
      <c r="F335" t="s">
        <v>96</v>
      </c>
      <c r="G335">
        <v>-1</v>
      </c>
      <c r="H335" t="s">
        <v>94</v>
      </c>
      <c r="I335">
        <v>173.92</v>
      </c>
      <c r="J335">
        <v>1242</v>
      </c>
      <c r="K335">
        <v>2.61</v>
      </c>
      <c r="L335">
        <v>0</v>
      </c>
      <c r="M335">
        <v>0</v>
      </c>
      <c r="N335">
        <v>5.7000000000000002E-2</v>
      </c>
      <c r="O335">
        <v>-0.27200000000000002</v>
      </c>
      <c r="P335">
        <v>2.52</v>
      </c>
      <c r="Q335">
        <v>0</v>
      </c>
      <c r="R335">
        <v>0</v>
      </c>
      <c r="S335">
        <v>0.311</v>
      </c>
      <c r="T335">
        <v>-3.5000000000000003E-2</v>
      </c>
      <c r="U335">
        <v>0.34699999999999998</v>
      </c>
      <c r="V335">
        <v>0</v>
      </c>
      <c r="W335">
        <v>-7.0000000000000001E-3</v>
      </c>
      <c r="X335">
        <v>0</v>
      </c>
      <c r="Y335">
        <v>0</v>
      </c>
      <c r="Z335">
        <v>0</v>
      </c>
      <c r="AA335">
        <v>0</v>
      </c>
      <c r="AB335">
        <v>0</v>
      </c>
      <c r="AC335">
        <v>0</v>
      </c>
      <c r="AD335">
        <v>2.2599999999999999E-3</v>
      </c>
      <c r="AE335">
        <v>0</v>
      </c>
      <c r="AF335" s="5">
        <v>0</v>
      </c>
      <c r="AG335">
        <v>2.61</v>
      </c>
      <c r="AH335">
        <v>0</v>
      </c>
      <c r="AI335">
        <v>0</v>
      </c>
      <c r="AJ335">
        <v>5.7000000000000002E-2</v>
      </c>
      <c r="AK335">
        <v>-0.27200000000000002</v>
      </c>
      <c r="AL335">
        <v>2.52</v>
      </c>
      <c r="AM335">
        <v>0</v>
      </c>
      <c r="AN335">
        <v>0</v>
      </c>
      <c r="AO335">
        <v>0.311</v>
      </c>
      <c r="AP335">
        <v>-3.5000000000000003E-2</v>
      </c>
      <c r="AQ335">
        <v>0.34699999999999998</v>
      </c>
      <c r="AR335">
        <v>0</v>
      </c>
      <c r="AS335">
        <v>-7.0000000000000001E-3</v>
      </c>
      <c r="AT335">
        <v>0</v>
      </c>
      <c r="AU335">
        <v>0</v>
      </c>
      <c r="AV335">
        <v>0</v>
      </c>
      <c r="AW335">
        <v>0</v>
      </c>
      <c r="AX335">
        <v>0</v>
      </c>
      <c r="AY335">
        <v>0</v>
      </c>
      <c r="AZ335" s="5">
        <v>2.2599999999999999E-3</v>
      </c>
      <c r="BA335">
        <v>0</v>
      </c>
      <c r="BB335">
        <v>0</v>
      </c>
      <c r="BC335" t="s">
        <v>95</v>
      </c>
      <c r="BD335" t="s">
        <v>2</v>
      </c>
      <c r="BE335" t="str">
        <f t="shared" si="5"/>
        <v>AnyDMoMH15CZ11rDXHP</v>
      </c>
    </row>
    <row r="336" spans="1:57" x14ac:dyDescent="0.25">
      <c r="A336" s="4">
        <v>43025.581013773146</v>
      </c>
      <c r="B336" t="s">
        <v>89</v>
      </c>
      <c r="C336" t="s">
        <v>90</v>
      </c>
      <c r="D336" t="s">
        <v>117</v>
      </c>
      <c r="E336" t="s">
        <v>108</v>
      </c>
      <c r="F336" t="s">
        <v>146</v>
      </c>
      <c r="G336">
        <v>-1</v>
      </c>
      <c r="H336" t="s">
        <v>94</v>
      </c>
      <c r="I336">
        <v>186.32</v>
      </c>
      <c r="J336">
        <v>1242</v>
      </c>
      <c r="K336">
        <v>4.92</v>
      </c>
      <c r="L336">
        <v>0</v>
      </c>
      <c r="M336">
        <v>0</v>
      </c>
      <c r="N336">
        <v>5.1999999999999998E-2</v>
      </c>
      <c r="O336">
        <v>0.19</v>
      </c>
      <c r="P336">
        <v>4.01</v>
      </c>
      <c r="Q336">
        <v>0</v>
      </c>
      <c r="R336">
        <v>2.3E-2</v>
      </c>
      <c r="S336">
        <v>0.59599999999999997</v>
      </c>
      <c r="T336">
        <v>0.13400000000000001</v>
      </c>
      <c r="U336">
        <v>0.46200000000000002</v>
      </c>
      <c r="V336">
        <v>0</v>
      </c>
      <c r="W336">
        <v>5.1999999999999998E-2</v>
      </c>
      <c r="X336">
        <v>0</v>
      </c>
      <c r="Y336">
        <v>0</v>
      </c>
      <c r="Z336">
        <v>0.16700000000000001</v>
      </c>
      <c r="AA336">
        <v>0</v>
      </c>
      <c r="AB336">
        <v>0.16700000000000001</v>
      </c>
      <c r="AC336">
        <v>0</v>
      </c>
      <c r="AD336" s="5">
        <v>4.3600000000000002E-3</v>
      </c>
      <c r="AE336">
        <v>0</v>
      </c>
      <c r="AF336" s="5">
        <v>1.9999999999999999E-6</v>
      </c>
      <c r="AG336">
        <v>3.17</v>
      </c>
      <c r="AH336">
        <v>0</v>
      </c>
      <c r="AI336">
        <v>0</v>
      </c>
      <c r="AJ336">
        <v>5.8999999999999997E-2</v>
      </c>
      <c r="AK336">
        <v>-2.8000000000000001E-2</v>
      </c>
      <c r="AL336">
        <v>2.84</v>
      </c>
      <c r="AM336">
        <v>0</v>
      </c>
      <c r="AN336">
        <v>-3.0000000000000001E-3</v>
      </c>
      <c r="AO336">
        <v>0.308</v>
      </c>
      <c r="AP336">
        <v>-1.7000000000000001E-2</v>
      </c>
      <c r="AQ336">
        <v>0.32600000000000001</v>
      </c>
      <c r="AR336">
        <v>0</v>
      </c>
      <c r="AS336">
        <v>0</v>
      </c>
      <c r="AT336">
        <v>0</v>
      </c>
      <c r="AU336">
        <v>0</v>
      </c>
      <c r="AV336">
        <v>-3.5000000000000003E-2</v>
      </c>
      <c r="AW336">
        <v>0</v>
      </c>
      <c r="AX336">
        <v>-3.5000000000000003E-2</v>
      </c>
      <c r="AY336">
        <v>0</v>
      </c>
      <c r="AZ336">
        <v>2.8E-3</v>
      </c>
      <c r="BA336">
        <v>0</v>
      </c>
      <c r="BB336">
        <v>1.9999999999999999E-6</v>
      </c>
      <c r="BD336" t="s">
        <v>147</v>
      </c>
      <c r="BE336" t="str">
        <f t="shared" si="5"/>
        <v>PGEDMoMH85CZ11rWtd</v>
      </c>
    </row>
    <row r="337" spans="1:57" x14ac:dyDescent="0.25">
      <c r="A337" s="4">
        <v>43025.581013773146</v>
      </c>
      <c r="B337" t="s">
        <v>89</v>
      </c>
      <c r="C337" t="s">
        <v>90</v>
      </c>
      <c r="D337" t="s">
        <v>114</v>
      </c>
      <c r="E337" t="s">
        <v>108</v>
      </c>
      <c r="F337" t="s">
        <v>146</v>
      </c>
      <c r="G337">
        <v>-1</v>
      </c>
      <c r="H337" t="s">
        <v>94</v>
      </c>
      <c r="I337">
        <v>173.92</v>
      </c>
      <c r="J337">
        <v>1242</v>
      </c>
      <c r="K337">
        <v>2.74</v>
      </c>
      <c r="L337">
        <v>0</v>
      </c>
      <c r="M337">
        <v>0</v>
      </c>
      <c r="N337">
        <v>6.8000000000000005E-2</v>
      </c>
      <c r="O337">
        <v>-2.9000000000000001E-2</v>
      </c>
      <c r="P337">
        <v>2.38</v>
      </c>
      <c r="Q337">
        <v>0</v>
      </c>
      <c r="R337">
        <v>-3.0000000000000001E-3</v>
      </c>
      <c r="S337">
        <v>0.33600000000000002</v>
      </c>
      <c r="T337">
        <v>-1.7999999999999999E-2</v>
      </c>
      <c r="U337">
        <v>0.35399999999999998</v>
      </c>
      <c r="V337">
        <v>0</v>
      </c>
      <c r="W337">
        <v>-5.0000000000000001E-3</v>
      </c>
      <c r="X337">
        <v>0</v>
      </c>
      <c r="Y337">
        <v>0</v>
      </c>
      <c r="Z337">
        <v>-3.3000000000000002E-2</v>
      </c>
      <c r="AA337">
        <v>0</v>
      </c>
      <c r="AB337">
        <v>-3.3000000000000002E-2</v>
      </c>
      <c r="AC337">
        <v>0</v>
      </c>
      <c r="AD337" s="5">
        <v>2.5300000000000001E-3</v>
      </c>
      <c r="AE337">
        <v>0</v>
      </c>
      <c r="AF337" s="5">
        <v>6.0000000000000002E-6</v>
      </c>
      <c r="AG337">
        <v>2.74</v>
      </c>
      <c r="AH337">
        <v>0</v>
      </c>
      <c r="AI337">
        <v>0</v>
      </c>
      <c r="AJ337">
        <v>6.8000000000000005E-2</v>
      </c>
      <c r="AK337">
        <v>-2.9000000000000001E-2</v>
      </c>
      <c r="AL337">
        <v>2.38</v>
      </c>
      <c r="AM337">
        <v>0</v>
      </c>
      <c r="AN337">
        <v>-3.0000000000000001E-3</v>
      </c>
      <c r="AO337">
        <v>0.33600000000000002</v>
      </c>
      <c r="AP337">
        <v>-1.7999999999999999E-2</v>
      </c>
      <c r="AQ337">
        <v>0.35399999999999998</v>
      </c>
      <c r="AR337">
        <v>0</v>
      </c>
      <c r="AS337">
        <v>-5.0000000000000001E-3</v>
      </c>
      <c r="AT337">
        <v>0</v>
      </c>
      <c r="AU337">
        <v>0</v>
      </c>
      <c r="AV337">
        <v>-3.3000000000000002E-2</v>
      </c>
      <c r="AW337">
        <v>0</v>
      </c>
      <c r="AX337">
        <v>-3.3000000000000002E-2</v>
      </c>
      <c r="AY337">
        <v>0</v>
      </c>
      <c r="AZ337">
        <v>2.5300000000000001E-3</v>
      </c>
      <c r="BA337">
        <v>0</v>
      </c>
      <c r="BB337">
        <v>6.0000000000000002E-6</v>
      </c>
      <c r="BD337" t="s">
        <v>147</v>
      </c>
      <c r="BE337" t="str">
        <f t="shared" si="5"/>
        <v>PGEDMoMH06CZ11rWtd</v>
      </c>
    </row>
    <row r="338" spans="1:57" x14ac:dyDescent="0.25">
      <c r="A338" s="4">
        <v>43025.429829189816</v>
      </c>
      <c r="B338" t="s">
        <v>89</v>
      </c>
      <c r="C338" t="s">
        <v>90</v>
      </c>
      <c r="D338" t="s">
        <v>115</v>
      </c>
      <c r="E338" t="s">
        <v>108</v>
      </c>
      <c r="F338" t="s">
        <v>93</v>
      </c>
      <c r="G338">
        <v>-1</v>
      </c>
      <c r="H338" t="s">
        <v>94</v>
      </c>
      <c r="I338">
        <v>173.92</v>
      </c>
      <c r="J338">
        <v>1242</v>
      </c>
      <c r="K338">
        <v>2.85</v>
      </c>
      <c r="L338">
        <v>0</v>
      </c>
      <c r="M338">
        <v>0</v>
      </c>
      <c r="N338">
        <v>5.8000000000000003E-2</v>
      </c>
      <c r="O338">
        <v>0</v>
      </c>
      <c r="P338">
        <v>2.46</v>
      </c>
      <c r="Q338">
        <v>0</v>
      </c>
      <c r="R338">
        <v>-5.0000000000000001E-3</v>
      </c>
      <c r="S338">
        <v>0.33500000000000002</v>
      </c>
      <c r="T338">
        <v>-0.02</v>
      </c>
      <c r="U338">
        <v>0.35399999999999998</v>
      </c>
      <c r="V338">
        <v>0</v>
      </c>
      <c r="W338">
        <v>0</v>
      </c>
      <c r="X338">
        <v>0</v>
      </c>
      <c r="Y338">
        <v>0</v>
      </c>
      <c r="Z338">
        <v>-0.05</v>
      </c>
      <c r="AA338">
        <v>0</v>
      </c>
      <c r="AB338">
        <v>-0.05</v>
      </c>
      <c r="AC338">
        <v>0</v>
      </c>
      <c r="AD338" s="5">
        <v>2.2000000000000001E-3</v>
      </c>
      <c r="AE338">
        <v>0</v>
      </c>
      <c r="AF338" s="5">
        <v>6.0000000000000002E-6</v>
      </c>
      <c r="AG338">
        <v>2.85</v>
      </c>
      <c r="AH338">
        <v>0</v>
      </c>
      <c r="AI338">
        <v>0</v>
      </c>
      <c r="AJ338">
        <v>5.8000000000000003E-2</v>
      </c>
      <c r="AK338">
        <v>0</v>
      </c>
      <c r="AL338">
        <v>2.46</v>
      </c>
      <c r="AM338">
        <v>0</v>
      </c>
      <c r="AN338">
        <v>-5.0000000000000001E-3</v>
      </c>
      <c r="AO338">
        <v>0.33500000000000002</v>
      </c>
      <c r="AP338">
        <v>-0.02</v>
      </c>
      <c r="AQ338">
        <v>0.35399999999999998</v>
      </c>
      <c r="AR338">
        <v>0</v>
      </c>
      <c r="AS338">
        <v>0</v>
      </c>
      <c r="AT338">
        <v>0</v>
      </c>
      <c r="AU338">
        <v>0</v>
      </c>
      <c r="AV338">
        <v>-0.05</v>
      </c>
      <c r="AW338">
        <v>0</v>
      </c>
      <c r="AX338">
        <v>-0.05</v>
      </c>
      <c r="AY338">
        <v>0</v>
      </c>
      <c r="AZ338">
        <v>2.2000000000000001E-3</v>
      </c>
      <c r="BA338">
        <v>0</v>
      </c>
      <c r="BB338" s="5">
        <v>6.0000000000000002E-6</v>
      </c>
      <c r="BC338" t="s">
        <v>95</v>
      </c>
      <c r="BD338" t="s">
        <v>2</v>
      </c>
      <c r="BE338" t="str">
        <f t="shared" si="5"/>
        <v>AnyDMoMH15CZ11rDXGF</v>
      </c>
    </row>
    <row r="339" spans="1:57" x14ac:dyDescent="0.25">
      <c r="A339" s="4">
        <v>43025.429829189816</v>
      </c>
      <c r="B339" t="s">
        <v>89</v>
      </c>
      <c r="C339" t="s">
        <v>90</v>
      </c>
      <c r="D339" t="s">
        <v>115</v>
      </c>
      <c r="E339" t="s">
        <v>108</v>
      </c>
      <c r="F339" t="s">
        <v>98</v>
      </c>
      <c r="G339">
        <v>-1</v>
      </c>
      <c r="H339" t="s">
        <v>94</v>
      </c>
      <c r="I339">
        <v>173.92</v>
      </c>
      <c r="J339">
        <v>1242</v>
      </c>
      <c r="K339">
        <v>8.1000000000000003E-2</v>
      </c>
      <c r="L339">
        <v>0</v>
      </c>
      <c r="M339">
        <v>0</v>
      </c>
      <c r="N339">
        <v>0.105</v>
      </c>
      <c r="O339">
        <v>0</v>
      </c>
      <c r="P339">
        <v>0</v>
      </c>
      <c r="Q339">
        <v>0</v>
      </c>
      <c r="R339">
        <v>-5.0000000000000001E-3</v>
      </c>
      <c r="S339">
        <v>-1.7999999999999999E-2</v>
      </c>
      <c r="T339">
        <v>-1.7999999999999999E-2</v>
      </c>
      <c r="U339">
        <v>0</v>
      </c>
      <c r="V339">
        <v>0</v>
      </c>
      <c r="W339">
        <v>0</v>
      </c>
      <c r="X339">
        <v>0</v>
      </c>
      <c r="Y339">
        <v>0</v>
      </c>
      <c r="Z339">
        <v>-0.05</v>
      </c>
      <c r="AA339">
        <v>0</v>
      </c>
      <c r="AB339">
        <v>-0.05</v>
      </c>
      <c r="AC339">
        <v>0</v>
      </c>
      <c r="AD339" s="5">
        <v>2.3E-5</v>
      </c>
      <c r="AE339">
        <v>0</v>
      </c>
      <c r="AF339" s="5">
        <v>2.3E-5</v>
      </c>
      <c r="AG339">
        <v>8.1000000000000003E-2</v>
      </c>
      <c r="AH339">
        <v>0</v>
      </c>
      <c r="AI339">
        <v>0</v>
      </c>
      <c r="AJ339">
        <v>0.105</v>
      </c>
      <c r="AK339">
        <v>0</v>
      </c>
      <c r="AL339">
        <v>0</v>
      </c>
      <c r="AM339">
        <v>0</v>
      </c>
      <c r="AN339">
        <v>-5.0000000000000001E-3</v>
      </c>
      <c r="AO339">
        <v>-1.7999999999999999E-2</v>
      </c>
      <c r="AP339">
        <v>-1.7999999999999999E-2</v>
      </c>
      <c r="AQ339">
        <v>0</v>
      </c>
      <c r="AR339">
        <v>0</v>
      </c>
      <c r="AS339">
        <v>0</v>
      </c>
      <c r="AT339">
        <v>0</v>
      </c>
      <c r="AU339">
        <v>0</v>
      </c>
      <c r="AV339">
        <v>-0.05</v>
      </c>
      <c r="AW339">
        <v>0</v>
      </c>
      <c r="AX339">
        <v>-0.05</v>
      </c>
      <c r="AY339">
        <v>0</v>
      </c>
      <c r="AZ339" s="5">
        <v>2.3E-5</v>
      </c>
      <c r="BA339">
        <v>0</v>
      </c>
      <c r="BB339" s="5">
        <v>2.3E-5</v>
      </c>
      <c r="BC339" t="s">
        <v>95</v>
      </c>
      <c r="BD339" t="s">
        <v>2</v>
      </c>
      <c r="BE339" t="str">
        <f t="shared" si="5"/>
        <v>AnyDMoMH15CZ11rNCGF</v>
      </c>
    </row>
    <row r="340" spans="1:57" x14ac:dyDescent="0.25">
      <c r="A340" s="4">
        <v>43025.429829189816</v>
      </c>
      <c r="B340" t="s">
        <v>89</v>
      </c>
      <c r="C340" t="s">
        <v>90</v>
      </c>
      <c r="D340" t="s">
        <v>116</v>
      </c>
      <c r="E340" t="s">
        <v>108</v>
      </c>
      <c r="F340" t="s">
        <v>98</v>
      </c>
      <c r="G340">
        <v>-1</v>
      </c>
      <c r="H340" t="s">
        <v>94</v>
      </c>
      <c r="I340">
        <v>190.96</v>
      </c>
      <c r="J340">
        <v>1196</v>
      </c>
      <c r="K340">
        <v>0.16700000000000001</v>
      </c>
      <c r="L340">
        <v>0</v>
      </c>
      <c r="M340">
        <v>0</v>
      </c>
      <c r="N340">
        <v>8.8999999999999996E-2</v>
      </c>
      <c r="O340">
        <v>0</v>
      </c>
      <c r="P340">
        <v>0</v>
      </c>
      <c r="Q340">
        <v>0</v>
      </c>
      <c r="R340">
        <v>1.6E-2</v>
      </c>
      <c r="S340">
        <v>6.2E-2</v>
      </c>
      <c r="T340">
        <v>6.2E-2</v>
      </c>
      <c r="U340">
        <v>0</v>
      </c>
      <c r="V340">
        <v>0</v>
      </c>
      <c r="W340">
        <v>0</v>
      </c>
      <c r="X340">
        <v>0</v>
      </c>
      <c r="Y340">
        <v>0</v>
      </c>
      <c r="Z340">
        <v>0.128</v>
      </c>
      <c r="AA340">
        <v>0</v>
      </c>
      <c r="AB340">
        <v>0.128</v>
      </c>
      <c r="AC340">
        <v>0</v>
      </c>
      <c r="AD340" s="5">
        <v>2.0999999999999999E-5</v>
      </c>
      <c r="AE340">
        <v>0</v>
      </c>
      <c r="AF340" s="5">
        <v>2.5999999999999998E-5</v>
      </c>
      <c r="AG340">
        <v>8.8999999999999996E-2</v>
      </c>
      <c r="AH340">
        <v>0</v>
      </c>
      <c r="AI340">
        <v>0</v>
      </c>
      <c r="AJ340">
        <v>0.104</v>
      </c>
      <c r="AK340">
        <v>0</v>
      </c>
      <c r="AL340">
        <v>0</v>
      </c>
      <c r="AM340">
        <v>0</v>
      </c>
      <c r="AN340">
        <v>-3.0000000000000001E-3</v>
      </c>
      <c r="AO340">
        <v>-1.2E-2</v>
      </c>
      <c r="AP340">
        <v>-1.2E-2</v>
      </c>
      <c r="AQ340">
        <v>0</v>
      </c>
      <c r="AR340">
        <v>0</v>
      </c>
      <c r="AS340">
        <v>0</v>
      </c>
      <c r="AT340">
        <v>0</v>
      </c>
      <c r="AU340">
        <v>0</v>
      </c>
      <c r="AV340">
        <v>-3.3000000000000002E-2</v>
      </c>
      <c r="AW340">
        <v>0</v>
      </c>
      <c r="AX340">
        <v>-3.3000000000000002E-2</v>
      </c>
      <c r="AY340">
        <v>0</v>
      </c>
      <c r="AZ340" s="5">
        <v>2.0999999999999999E-5</v>
      </c>
      <c r="BA340">
        <v>0</v>
      </c>
      <c r="BB340" s="5">
        <v>2.0999999999999999E-5</v>
      </c>
      <c r="BC340" t="s">
        <v>95</v>
      </c>
      <c r="BD340" t="s">
        <v>2</v>
      </c>
      <c r="BE340" t="str">
        <f t="shared" si="5"/>
        <v>AnyDMoMH72CZ11rNCGF</v>
      </c>
    </row>
    <row r="341" spans="1:57" x14ac:dyDescent="0.25">
      <c r="A341" s="4">
        <v>43025.429829189816</v>
      </c>
      <c r="B341" t="s">
        <v>89</v>
      </c>
      <c r="C341" t="s">
        <v>90</v>
      </c>
      <c r="D341" t="s">
        <v>91</v>
      </c>
      <c r="E341" t="s">
        <v>109</v>
      </c>
      <c r="F341" t="s">
        <v>93</v>
      </c>
      <c r="G341">
        <v>-1</v>
      </c>
      <c r="H341" t="s">
        <v>94</v>
      </c>
      <c r="I341">
        <v>173.92</v>
      </c>
      <c r="J341">
        <v>1242</v>
      </c>
      <c r="K341">
        <v>2.89</v>
      </c>
      <c r="L341">
        <v>0</v>
      </c>
      <c r="M341">
        <v>0</v>
      </c>
      <c r="N341">
        <v>5.0999999999999997E-2</v>
      </c>
      <c r="O341">
        <v>0</v>
      </c>
      <c r="P341">
        <v>2.5499999999999998</v>
      </c>
      <c r="Q341">
        <v>0</v>
      </c>
      <c r="R341">
        <v>-2E-3</v>
      </c>
      <c r="S341">
        <v>0.29299999999999998</v>
      </c>
      <c r="T341">
        <v>-0.01</v>
      </c>
      <c r="U341">
        <v>0.30199999999999999</v>
      </c>
      <c r="V341">
        <v>0</v>
      </c>
      <c r="W341">
        <v>0</v>
      </c>
      <c r="X341">
        <v>0</v>
      </c>
      <c r="Y341">
        <v>0</v>
      </c>
      <c r="Z341">
        <v>-2.7E-2</v>
      </c>
      <c r="AA341">
        <v>0</v>
      </c>
      <c r="AB341">
        <v>-2.7E-2</v>
      </c>
      <c r="AC341">
        <v>0</v>
      </c>
      <c r="AD341" s="5">
        <v>3.0000000000000001E-3</v>
      </c>
      <c r="AE341">
        <v>0</v>
      </c>
      <c r="AF341" s="5">
        <v>0</v>
      </c>
      <c r="AG341">
        <v>2.89</v>
      </c>
      <c r="AH341">
        <v>0</v>
      </c>
      <c r="AI341">
        <v>0</v>
      </c>
      <c r="AJ341">
        <v>5.0999999999999997E-2</v>
      </c>
      <c r="AK341">
        <v>0</v>
      </c>
      <c r="AL341">
        <v>2.5499999999999998</v>
      </c>
      <c r="AM341">
        <v>0</v>
      </c>
      <c r="AN341">
        <v>-2E-3</v>
      </c>
      <c r="AO341">
        <v>0.29299999999999998</v>
      </c>
      <c r="AP341">
        <v>-0.01</v>
      </c>
      <c r="AQ341">
        <v>0.30199999999999999</v>
      </c>
      <c r="AR341">
        <v>0</v>
      </c>
      <c r="AS341">
        <v>0</v>
      </c>
      <c r="AT341">
        <v>0</v>
      </c>
      <c r="AU341">
        <v>0</v>
      </c>
      <c r="AV341">
        <v>-2.7E-2</v>
      </c>
      <c r="AW341">
        <v>0</v>
      </c>
      <c r="AX341">
        <v>-2.7E-2</v>
      </c>
      <c r="AY341">
        <v>0</v>
      </c>
      <c r="AZ341" s="5">
        <v>3.0000000000000001E-3</v>
      </c>
      <c r="BA341">
        <v>0</v>
      </c>
      <c r="BB341" s="5">
        <v>0</v>
      </c>
      <c r="BC341" t="s">
        <v>95</v>
      </c>
      <c r="BD341" t="s">
        <v>2</v>
      </c>
      <c r="BE341" t="str">
        <f t="shared" si="5"/>
        <v>AnyDMoMH00CZ12rDXGF</v>
      </c>
    </row>
    <row r="342" spans="1:57" x14ac:dyDescent="0.25">
      <c r="A342" s="4">
        <v>43025.429829189816</v>
      </c>
      <c r="B342" t="s">
        <v>89</v>
      </c>
      <c r="C342" t="s">
        <v>90</v>
      </c>
      <c r="D342" t="s">
        <v>91</v>
      </c>
      <c r="E342" t="s">
        <v>109</v>
      </c>
      <c r="F342" t="s">
        <v>97</v>
      </c>
      <c r="G342">
        <v>-1</v>
      </c>
      <c r="H342" t="s">
        <v>94</v>
      </c>
      <c r="I342">
        <v>173.92</v>
      </c>
      <c r="J342">
        <v>1242</v>
      </c>
      <c r="K342">
        <v>-7.0000000000000001E-3</v>
      </c>
      <c r="L342">
        <v>0</v>
      </c>
      <c r="M342">
        <v>0</v>
      </c>
      <c r="N342">
        <v>9.2999999999999999E-2</v>
      </c>
      <c r="O342">
        <v>-0.1</v>
      </c>
      <c r="P342">
        <v>0</v>
      </c>
      <c r="Q342">
        <v>0</v>
      </c>
      <c r="R342">
        <v>0</v>
      </c>
      <c r="S342">
        <v>0</v>
      </c>
      <c r="T342">
        <v>0</v>
      </c>
      <c r="U342">
        <v>0</v>
      </c>
      <c r="V342">
        <v>0</v>
      </c>
      <c r="W342">
        <v>0</v>
      </c>
      <c r="X342">
        <v>0</v>
      </c>
      <c r="Y342">
        <v>0</v>
      </c>
      <c r="Z342">
        <v>0</v>
      </c>
      <c r="AA342">
        <v>0</v>
      </c>
      <c r="AB342">
        <v>0</v>
      </c>
      <c r="AC342">
        <v>0</v>
      </c>
      <c r="AD342">
        <v>2.3E-5</v>
      </c>
      <c r="AE342">
        <v>0</v>
      </c>
      <c r="AF342">
        <v>1.7E-5</v>
      </c>
      <c r="AG342">
        <v>-7.0000000000000001E-3</v>
      </c>
      <c r="AH342">
        <v>0</v>
      </c>
      <c r="AI342">
        <v>0</v>
      </c>
      <c r="AJ342">
        <v>9.2999999999999999E-2</v>
      </c>
      <c r="AK342">
        <v>-0.1</v>
      </c>
      <c r="AL342">
        <v>0</v>
      </c>
      <c r="AM342">
        <v>0</v>
      </c>
      <c r="AN342">
        <v>0</v>
      </c>
      <c r="AO342">
        <v>0</v>
      </c>
      <c r="AP342">
        <v>0</v>
      </c>
      <c r="AQ342">
        <v>0</v>
      </c>
      <c r="AR342">
        <v>0</v>
      </c>
      <c r="AS342">
        <v>0</v>
      </c>
      <c r="AT342">
        <v>0</v>
      </c>
      <c r="AU342">
        <v>0</v>
      </c>
      <c r="AV342">
        <v>0</v>
      </c>
      <c r="AW342">
        <v>0</v>
      </c>
      <c r="AX342">
        <v>0</v>
      </c>
      <c r="AY342">
        <v>0</v>
      </c>
      <c r="AZ342" s="5">
        <v>2.3E-5</v>
      </c>
      <c r="BA342">
        <v>0</v>
      </c>
      <c r="BB342">
        <v>1.7E-5</v>
      </c>
      <c r="BC342" t="s">
        <v>95</v>
      </c>
      <c r="BD342" t="s">
        <v>2</v>
      </c>
      <c r="BE342" t="str">
        <f t="shared" si="5"/>
        <v>AnyDMoMH00CZ12rNCEH</v>
      </c>
    </row>
    <row r="343" spans="1:57" x14ac:dyDescent="0.25">
      <c r="A343" s="4">
        <v>43025.429829189816</v>
      </c>
      <c r="B343" t="s">
        <v>89</v>
      </c>
      <c r="C343" t="s">
        <v>90</v>
      </c>
      <c r="D343" t="s">
        <v>117</v>
      </c>
      <c r="E343" t="s">
        <v>109</v>
      </c>
      <c r="F343" t="s">
        <v>93</v>
      </c>
      <c r="G343">
        <v>-1</v>
      </c>
      <c r="H343" t="s">
        <v>94</v>
      </c>
      <c r="I343">
        <v>186.32</v>
      </c>
      <c r="J343">
        <v>1242</v>
      </c>
      <c r="K343">
        <v>3.51</v>
      </c>
      <c r="L343">
        <v>0</v>
      </c>
      <c r="M343">
        <v>0</v>
      </c>
      <c r="N343">
        <v>4.2999999999999997E-2</v>
      </c>
      <c r="O343">
        <v>0</v>
      </c>
      <c r="P343">
        <v>2.97</v>
      </c>
      <c r="Q343">
        <v>0</v>
      </c>
      <c r="R343">
        <v>2.5999999999999999E-2</v>
      </c>
      <c r="S343">
        <v>0.47599999999999998</v>
      </c>
      <c r="T343">
        <v>0.126</v>
      </c>
      <c r="U343">
        <v>0.34899999999999998</v>
      </c>
      <c r="V343">
        <v>0</v>
      </c>
      <c r="W343">
        <v>0</v>
      </c>
      <c r="X343">
        <v>0</v>
      </c>
      <c r="Y343">
        <v>0</v>
      </c>
      <c r="Z343">
        <v>0.189</v>
      </c>
      <c r="AA343">
        <v>0</v>
      </c>
      <c r="AB343">
        <v>0.189</v>
      </c>
      <c r="AC343">
        <v>0</v>
      </c>
      <c r="AD343">
        <v>4.4999999999999997E-3</v>
      </c>
      <c r="AE343">
        <v>0</v>
      </c>
      <c r="AF343" s="5">
        <v>0</v>
      </c>
      <c r="AG343">
        <v>2.5</v>
      </c>
      <c r="AH343">
        <v>0</v>
      </c>
      <c r="AI343">
        <v>0</v>
      </c>
      <c r="AJ343">
        <v>0.05</v>
      </c>
      <c r="AK343">
        <v>0</v>
      </c>
      <c r="AL343">
        <v>2.21</v>
      </c>
      <c r="AM343">
        <v>0</v>
      </c>
      <c r="AN343">
        <v>-3.0000000000000001E-3</v>
      </c>
      <c r="AO343">
        <v>0.24399999999999999</v>
      </c>
      <c r="AP343">
        <v>-1.4999999999999999E-2</v>
      </c>
      <c r="AQ343">
        <v>0.25900000000000001</v>
      </c>
      <c r="AR343">
        <v>0</v>
      </c>
      <c r="AS343">
        <v>0</v>
      </c>
      <c r="AT343">
        <v>0</v>
      </c>
      <c r="AU343">
        <v>0</v>
      </c>
      <c r="AV343">
        <v>-0.04</v>
      </c>
      <c r="AW343">
        <v>0</v>
      </c>
      <c r="AX343">
        <v>-0.04</v>
      </c>
      <c r="AY343">
        <v>0</v>
      </c>
      <c r="AZ343" s="5">
        <v>3.0999999999999999E-3</v>
      </c>
      <c r="BA343">
        <v>0</v>
      </c>
      <c r="BB343">
        <v>0</v>
      </c>
      <c r="BC343" t="s">
        <v>95</v>
      </c>
      <c r="BD343" t="s">
        <v>2</v>
      </c>
      <c r="BE343" t="str">
        <f t="shared" si="5"/>
        <v>AnyDMoMH85CZ12rDXGF</v>
      </c>
    </row>
    <row r="344" spans="1:57" x14ac:dyDescent="0.25">
      <c r="A344" s="4">
        <v>43025.429829189816</v>
      </c>
      <c r="B344" t="s">
        <v>89</v>
      </c>
      <c r="C344" t="s">
        <v>90</v>
      </c>
      <c r="D344" t="s">
        <v>115</v>
      </c>
      <c r="E344" t="s">
        <v>109</v>
      </c>
      <c r="F344" t="s">
        <v>96</v>
      </c>
      <c r="G344">
        <v>-1</v>
      </c>
      <c r="H344" t="s">
        <v>94</v>
      </c>
      <c r="I344">
        <v>173.92</v>
      </c>
      <c r="J344">
        <v>1242</v>
      </c>
      <c r="K344">
        <v>2.23</v>
      </c>
      <c r="L344">
        <v>0</v>
      </c>
      <c r="M344">
        <v>0</v>
      </c>
      <c r="N344">
        <v>4.9000000000000002E-2</v>
      </c>
      <c r="O344">
        <v>-0.13200000000000001</v>
      </c>
      <c r="P344">
        <v>2</v>
      </c>
      <c r="Q344">
        <v>0</v>
      </c>
      <c r="R344">
        <v>0</v>
      </c>
      <c r="S344">
        <v>0.26</v>
      </c>
      <c r="T344">
        <v>-1.6E-2</v>
      </c>
      <c r="U344">
        <v>0.27500000000000002</v>
      </c>
      <c r="V344">
        <v>0</v>
      </c>
      <c r="W344">
        <v>5.8999999999999997E-2</v>
      </c>
      <c r="X344">
        <v>0</v>
      </c>
      <c r="Y344">
        <v>0</v>
      </c>
      <c r="Z344">
        <v>0</v>
      </c>
      <c r="AA344">
        <v>0</v>
      </c>
      <c r="AB344">
        <v>0</v>
      </c>
      <c r="AC344">
        <v>0</v>
      </c>
      <c r="AD344">
        <v>2.1700000000000001E-3</v>
      </c>
      <c r="AE344">
        <v>0</v>
      </c>
      <c r="AF344" s="5">
        <v>6.0000000000000002E-6</v>
      </c>
      <c r="AG344">
        <v>2.23</v>
      </c>
      <c r="AH344">
        <v>0</v>
      </c>
      <c r="AI344">
        <v>0</v>
      </c>
      <c r="AJ344">
        <v>4.9000000000000002E-2</v>
      </c>
      <c r="AK344">
        <v>-0.13200000000000001</v>
      </c>
      <c r="AL344">
        <v>2</v>
      </c>
      <c r="AM344">
        <v>0</v>
      </c>
      <c r="AN344">
        <v>0</v>
      </c>
      <c r="AO344">
        <v>0.26</v>
      </c>
      <c r="AP344">
        <v>-1.6E-2</v>
      </c>
      <c r="AQ344">
        <v>0.27500000000000002</v>
      </c>
      <c r="AR344">
        <v>0</v>
      </c>
      <c r="AS344">
        <v>5.8999999999999997E-2</v>
      </c>
      <c r="AT344">
        <v>0</v>
      </c>
      <c r="AU344">
        <v>0</v>
      </c>
      <c r="AV344">
        <v>0</v>
      </c>
      <c r="AW344">
        <v>0</v>
      </c>
      <c r="AX344">
        <v>0</v>
      </c>
      <c r="AY344">
        <v>0</v>
      </c>
      <c r="AZ344">
        <v>2.1700000000000001E-3</v>
      </c>
      <c r="BA344">
        <v>0</v>
      </c>
      <c r="BB344">
        <v>6.0000000000000002E-6</v>
      </c>
      <c r="BC344" t="s">
        <v>95</v>
      </c>
      <c r="BD344" t="s">
        <v>2</v>
      </c>
      <c r="BE344" t="str">
        <f t="shared" si="5"/>
        <v>AnyDMoMH15CZ12rDXHP</v>
      </c>
    </row>
    <row r="345" spans="1:57" x14ac:dyDescent="0.25">
      <c r="A345" s="4">
        <v>43025.429829189816</v>
      </c>
      <c r="B345" t="s">
        <v>89</v>
      </c>
      <c r="C345" t="s">
        <v>90</v>
      </c>
      <c r="D345" t="s">
        <v>116</v>
      </c>
      <c r="E345" t="s">
        <v>109</v>
      </c>
      <c r="F345" t="s">
        <v>98</v>
      </c>
      <c r="G345">
        <v>-1</v>
      </c>
      <c r="H345" t="s">
        <v>94</v>
      </c>
      <c r="I345">
        <v>190.96</v>
      </c>
      <c r="J345">
        <v>1196</v>
      </c>
      <c r="K345">
        <v>0.17599999999999999</v>
      </c>
      <c r="L345">
        <v>0</v>
      </c>
      <c r="M345">
        <v>0</v>
      </c>
      <c r="N345">
        <v>8.4000000000000005E-2</v>
      </c>
      <c r="O345">
        <v>0</v>
      </c>
      <c r="P345">
        <v>0</v>
      </c>
      <c r="Q345">
        <v>0</v>
      </c>
      <c r="R345">
        <v>1.9E-2</v>
      </c>
      <c r="S345">
        <v>7.2999999999999995E-2</v>
      </c>
      <c r="T345">
        <v>7.2999999999999995E-2</v>
      </c>
      <c r="U345">
        <v>0</v>
      </c>
      <c r="V345">
        <v>0</v>
      </c>
      <c r="W345">
        <v>0</v>
      </c>
      <c r="X345">
        <v>0</v>
      </c>
      <c r="Y345">
        <v>0</v>
      </c>
      <c r="Z345">
        <v>0.14799999999999999</v>
      </c>
      <c r="AA345">
        <v>0</v>
      </c>
      <c r="AB345">
        <v>0.14799999999999999</v>
      </c>
      <c r="AC345">
        <v>0</v>
      </c>
      <c r="AD345" s="5">
        <v>2.5999999999999998E-5</v>
      </c>
      <c r="AE345">
        <v>0</v>
      </c>
      <c r="AF345" s="5">
        <v>2.5999999999999998E-5</v>
      </c>
      <c r="AG345">
        <v>8.6999999999999994E-2</v>
      </c>
      <c r="AH345">
        <v>0</v>
      </c>
      <c r="AI345">
        <v>0</v>
      </c>
      <c r="AJ345">
        <v>9.5000000000000001E-2</v>
      </c>
      <c r="AK345">
        <v>0</v>
      </c>
      <c r="AL345">
        <v>0</v>
      </c>
      <c r="AM345">
        <v>0</v>
      </c>
      <c r="AN345">
        <v>-2E-3</v>
      </c>
      <c r="AO345">
        <v>-6.0000000000000001E-3</v>
      </c>
      <c r="AP345">
        <v>-6.0000000000000001E-3</v>
      </c>
      <c r="AQ345">
        <v>0</v>
      </c>
      <c r="AR345">
        <v>0</v>
      </c>
      <c r="AS345">
        <v>0</v>
      </c>
      <c r="AT345">
        <v>0</v>
      </c>
      <c r="AU345">
        <v>0</v>
      </c>
      <c r="AV345">
        <v>-2.4E-2</v>
      </c>
      <c r="AW345">
        <v>0</v>
      </c>
      <c r="AX345">
        <v>-2.4E-2</v>
      </c>
      <c r="AY345">
        <v>0</v>
      </c>
      <c r="AZ345">
        <v>2.0999999999999999E-5</v>
      </c>
      <c r="BA345">
        <v>0</v>
      </c>
      <c r="BB345">
        <v>2.0999999999999999E-5</v>
      </c>
      <c r="BC345" t="s">
        <v>95</v>
      </c>
      <c r="BD345" t="s">
        <v>2</v>
      </c>
      <c r="BE345" t="str">
        <f t="shared" si="5"/>
        <v>AnyDMoMH72CZ12rNCGF</v>
      </c>
    </row>
    <row r="346" spans="1:57" x14ac:dyDescent="0.25">
      <c r="A346" s="4">
        <v>43025.581013773146</v>
      </c>
      <c r="B346" t="s">
        <v>89</v>
      </c>
      <c r="C346" t="s">
        <v>90</v>
      </c>
      <c r="D346" t="s">
        <v>91</v>
      </c>
      <c r="E346" t="s">
        <v>109</v>
      </c>
      <c r="F346" t="s">
        <v>146</v>
      </c>
      <c r="G346">
        <v>-1</v>
      </c>
      <c r="H346" t="s">
        <v>94</v>
      </c>
      <c r="I346">
        <v>173.92</v>
      </c>
      <c r="J346">
        <v>1242</v>
      </c>
      <c r="K346">
        <v>2.78</v>
      </c>
      <c r="L346">
        <v>0</v>
      </c>
      <c r="M346">
        <v>0</v>
      </c>
      <c r="N346">
        <v>5.1999999999999998E-2</v>
      </c>
      <c r="O346">
        <v>-1.7999999999999999E-2</v>
      </c>
      <c r="P346">
        <v>2.46</v>
      </c>
      <c r="Q346">
        <v>0</v>
      </c>
      <c r="R346">
        <v>-2E-3</v>
      </c>
      <c r="S346">
        <v>0.28100000000000003</v>
      </c>
      <c r="T346">
        <v>-1.0999999999999999E-2</v>
      </c>
      <c r="U346">
        <v>0.29099999999999998</v>
      </c>
      <c r="V346">
        <v>0</v>
      </c>
      <c r="W346">
        <v>1.0999999999999999E-2</v>
      </c>
      <c r="X346">
        <v>0</v>
      </c>
      <c r="Y346">
        <v>0</v>
      </c>
      <c r="Z346">
        <v>-2.4E-2</v>
      </c>
      <c r="AA346">
        <v>0</v>
      </c>
      <c r="AB346">
        <v>-2.4E-2</v>
      </c>
      <c r="AC346">
        <v>0</v>
      </c>
      <c r="AD346">
        <v>2.9099999999999998E-3</v>
      </c>
      <c r="AE346">
        <v>0</v>
      </c>
      <c r="AF346" s="5">
        <v>9.9999999999999995E-7</v>
      </c>
      <c r="AG346">
        <v>2.78</v>
      </c>
      <c r="AH346">
        <v>0</v>
      </c>
      <c r="AI346">
        <v>0</v>
      </c>
      <c r="AJ346">
        <v>5.1999999999999998E-2</v>
      </c>
      <c r="AK346">
        <v>-1.7999999999999999E-2</v>
      </c>
      <c r="AL346">
        <v>2.46</v>
      </c>
      <c r="AM346">
        <v>0</v>
      </c>
      <c r="AN346">
        <v>-2E-3</v>
      </c>
      <c r="AO346">
        <v>0.28100000000000003</v>
      </c>
      <c r="AP346">
        <v>-1.0999999999999999E-2</v>
      </c>
      <c r="AQ346">
        <v>0.29099999999999998</v>
      </c>
      <c r="AR346">
        <v>0</v>
      </c>
      <c r="AS346">
        <v>1.0999999999999999E-2</v>
      </c>
      <c r="AT346">
        <v>0</v>
      </c>
      <c r="AU346">
        <v>0</v>
      </c>
      <c r="AV346">
        <v>-2.4E-2</v>
      </c>
      <c r="AW346">
        <v>0</v>
      </c>
      <c r="AX346">
        <v>-2.4E-2</v>
      </c>
      <c r="AY346">
        <v>0</v>
      </c>
      <c r="AZ346" s="5">
        <v>2.9099999999999998E-3</v>
      </c>
      <c r="BA346">
        <v>0</v>
      </c>
      <c r="BB346">
        <v>9.9999999999999995E-7</v>
      </c>
      <c r="BD346" t="s">
        <v>147</v>
      </c>
      <c r="BE346" t="str">
        <f t="shared" si="5"/>
        <v>PGEDMoMH00CZ12rWtd</v>
      </c>
    </row>
    <row r="347" spans="1:57" x14ac:dyDescent="0.25">
      <c r="A347" s="4">
        <v>43025.429829189816</v>
      </c>
      <c r="B347" t="s">
        <v>89</v>
      </c>
      <c r="C347" t="s">
        <v>90</v>
      </c>
      <c r="D347" t="s">
        <v>116</v>
      </c>
      <c r="E347" t="s">
        <v>109</v>
      </c>
      <c r="F347" t="s">
        <v>93</v>
      </c>
      <c r="G347">
        <v>-1</v>
      </c>
      <c r="H347" t="s">
        <v>94</v>
      </c>
      <c r="I347">
        <v>190.96</v>
      </c>
      <c r="J347">
        <v>1196</v>
      </c>
      <c r="K347">
        <v>3.59</v>
      </c>
      <c r="L347">
        <v>0</v>
      </c>
      <c r="M347">
        <v>0</v>
      </c>
      <c r="N347">
        <v>4.4999999999999998E-2</v>
      </c>
      <c r="O347">
        <v>0</v>
      </c>
      <c r="P347">
        <v>3.06</v>
      </c>
      <c r="Q347">
        <v>0</v>
      </c>
      <c r="R347">
        <v>0.02</v>
      </c>
      <c r="S347">
        <v>0.45800000000000002</v>
      </c>
      <c r="T347">
        <v>9.7000000000000003E-2</v>
      </c>
      <c r="U347">
        <v>0.36</v>
      </c>
      <c r="V347">
        <v>0</v>
      </c>
      <c r="W347">
        <v>0</v>
      </c>
      <c r="X347">
        <v>0</v>
      </c>
      <c r="Y347">
        <v>0</v>
      </c>
      <c r="Z347">
        <v>0.15</v>
      </c>
      <c r="AA347">
        <v>0</v>
      </c>
      <c r="AB347">
        <v>0.15</v>
      </c>
      <c r="AC347">
        <v>0</v>
      </c>
      <c r="AD347">
        <v>4.4600000000000004E-3</v>
      </c>
      <c r="AE347">
        <v>0</v>
      </c>
      <c r="AF347" s="5">
        <v>5.0000000000000004E-6</v>
      </c>
      <c r="AG347">
        <v>2.62</v>
      </c>
      <c r="AH347">
        <v>0</v>
      </c>
      <c r="AI347">
        <v>0</v>
      </c>
      <c r="AJ347">
        <v>5.8000000000000003E-2</v>
      </c>
      <c r="AK347">
        <v>0</v>
      </c>
      <c r="AL347">
        <v>2.2999999999999998</v>
      </c>
      <c r="AM347">
        <v>0</v>
      </c>
      <c r="AN347">
        <v>-2E-3</v>
      </c>
      <c r="AO347">
        <v>0.26300000000000001</v>
      </c>
      <c r="AP347">
        <v>-7.0000000000000001E-3</v>
      </c>
      <c r="AQ347">
        <v>0.27</v>
      </c>
      <c r="AR347">
        <v>0</v>
      </c>
      <c r="AS347">
        <v>0</v>
      </c>
      <c r="AT347">
        <v>0</v>
      </c>
      <c r="AU347">
        <v>0</v>
      </c>
      <c r="AV347">
        <v>-2.4E-2</v>
      </c>
      <c r="AW347">
        <v>0</v>
      </c>
      <c r="AX347">
        <v>-2.4E-2</v>
      </c>
      <c r="AY347">
        <v>0</v>
      </c>
      <c r="AZ347" s="5">
        <v>3.0300000000000001E-3</v>
      </c>
      <c r="BA347">
        <v>0</v>
      </c>
      <c r="BB347">
        <v>5.0000000000000004E-6</v>
      </c>
      <c r="BC347" t="s">
        <v>95</v>
      </c>
      <c r="BD347" t="s">
        <v>2</v>
      </c>
      <c r="BE347" t="str">
        <f t="shared" si="5"/>
        <v>AnyDMoMH72CZ12rDXGF</v>
      </c>
    </row>
    <row r="348" spans="1:57" x14ac:dyDescent="0.25">
      <c r="A348" s="4">
        <v>43025.429829189816</v>
      </c>
      <c r="B348" t="s">
        <v>89</v>
      </c>
      <c r="C348" t="s">
        <v>90</v>
      </c>
      <c r="D348" t="s">
        <v>115</v>
      </c>
      <c r="E348" t="s">
        <v>109</v>
      </c>
      <c r="F348" t="s">
        <v>98</v>
      </c>
      <c r="G348">
        <v>-1</v>
      </c>
      <c r="H348" t="s">
        <v>94</v>
      </c>
      <c r="I348">
        <v>173.92</v>
      </c>
      <c r="J348">
        <v>1242</v>
      </c>
      <c r="K348">
        <v>8.1000000000000003E-2</v>
      </c>
      <c r="L348">
        <v>0</v>
      </c>
      <c r="M348">
        <v>0</v>
      </c>
      <c r="N348">
        <v>9.2999999999999999E-2</v>
      </c>
      <c r="O348">
        <v>0</v>
      </c>
      <c r="P348">
        <v>0</v>
      </c>
      <c r="Q348">
        <v>0</v>
      </c>
      <c r="R348">
        <v>-2E-3</v>
      </c>
      <c r="S348">
        <v>-8.9999999999999993E-3</v>
      </c>
      <c r="T348">
        <v>-8.9999999999999993E-3</v>
      </c>
      <c r="U348">
        <v>0</v>
      </c>
      <c r="V348">
        <v>0</v>
      </c>
      <c r="W348">
        <v>0</v>
      </c>
      <c r="X348">
        <v>0</v>
      </c>
      <c r="Y348">
        <v>0</v>
      </c>
      <c r="Z348">
        <v>-2.8000000000000001E-2</v>
      </c>
      <c r="AA348">
        <v>0</v>
      </c>
      <c r="AB348">
        <v>-2.8000000000000001E-2</v>
      </c>
      <c r="AC348">
        <v>0</v>
      </c>
      <c r="AD348" s="5">
        <v>1.7E-5</v>
      </c>
      <c r="AE348">
        <v>0</v>
      </c>
      <c r="AF348" s="5">
        <v>1.7E-5</v>
      </c>
      <c r="AG348">
        <v>8.1000000000000003E-2</v>
      </c>
      <c r="AH348">
        <v>0</v>
      </c>
      <c r="AI348">
        <v>0</v>
      </c>
      <c r="AJ348">
        <v>9.2999999999999999E-2</v>
      </c>
      <c r="AK348">
        <v>0</v>
      </c>
      <c r="AL348">
        <v>0</v>
      </c>
      <c r="AM348">
        <v>0</v>
      </c>
      <c r="AN348">
        <v>-2E-3</v>
      </c>
      <c r="AO348">
        <v>-8.9999999999999993E-3</v>
      </c>
      <c r="AP348">
        <v>-8.9999999999999993E-3</v>
      </c>
      <c r="AQ348">
        <v>0</v>
      </c>
      <c r="AR348">
        <v>0</v>
      </c>
      <c r="AS348">
        <v>0</v>
      </c>
      <c r="AT348">
        <v>0</v>
      </c>
      <c r="AU348">
        <v>0</v>
      </c>
      <c r="AV348">
        <v>-2.8000000000000001E-2</v>
      </c>
      <c r="AW348">
        <v>0</v>
      </c>
      <c r="AX348">
        <v>-2.8000000000000001E-2</v>
      </c>
      <c r="AY348">
        <v>0</v>
      </c>
      <c r="AZ348">
        <v>1.7E-5</v>
      </c>
      <c r="BA348">
        <v>0</v>
      </c>
      <c r="BB348">
        <v>1.7E-5</v>
      </c>
      <c r="BC348" t="s">
        <v>95</v>
      </c>
      <c r="BD348" t="s">
        <v>2</v>
      </c>
      <c r="BE348" t="str">
        <f t="shared" si="5"/>
        <v>AnyDMoMH15CZ12rNCGF</v>
      </c>
    </row>
    <row r="349" spans="1:57" x14ac:dyDescent="0.25">
      <c r="A349" s="4">
        <v>43025.429829189816</v>
      </c>
      <c r="B349" t="s">
        <v>89</v>
      </c>
      <c r="C349" t="s">
        <v>90</v>
      </c>
      <c r="D349" t="s">
        <v>117</v>
      </c>
      <c r="E349" t="s">
        <v>109</v>
      </c>
      <c r="F349" t="s">
        <v>98</v>
      </c>
      <c r="G349">
        <v>-1</v>
      </c>
      <c r="H349" t="s">
        <v>94</v>
      </c>
      <c r="I349">
        <v>186.32</v>
      </c>
      <c r="J349">
        <v>1242</v>
      </c>
      <c r="K349">
        <v>0.2</v>
      </c>
      <c r="L349">
        <v>0</v>
      </c>
      <c r="M349">
        <v>0</v>
      </c>
      <c r="N349">
        <v>8.2000000000000003E-2</v>
      </c>
      <c r="O349">
        <v>0</v>
      </c>
      <c r="P349">
        <v>0</v>
      </c>
      <c r="Q349">
        <v>0</v>
      </c>
      <c r="R349">
        <v>2.5000000000000001E-2</v>
      </c>
      <c r="S349">
        <v>9.4E-2</v>
      </c>
      <c r="T349">
        <v>9.4E-2</v>
      </c>
      <c r="U349">
        <v>0</v>
      </c>
      <c r="V349">
        <v>0</v>
      </c>
      <c r="W349">
        <v>0</v>
      </c>
      <c r="X349">
        <v>0</v>
      </c>
      <c r="Y349">
        <v>0</v>
      </c>
      <c r="Z349">
        <v>0.186</v>
      </c>
      <c r="AA349">
        <v>0</v>
      </c>
      <c r="AB349">
        <v>0.186</v>
      </c>
      <c r="AC349">
        <v>0</v>
      </c>
      <c r="AD349" s="5">
        <v>2.6999999999999999E-5</v>
      </c>
      <c r="AE349">
        <v>0</v>
      </c>
      <c r="AF349" s="5">
        <v>2.6999999999999999E-5</v>
      </c>
      <c r="AG349">
        <v>7.0999999999999994E-2</v>
      </c>
      <c r="AH349">
        <v>0</v>
      </c>
      <c r="AI349">
        <v>0</v>
      </c>
      <c r="AJ349">
        <v>8.5999999999999993E-2</v>
      </c>
      <c r="AK349">
        <v>0</v>
      </c>
      <c r="AL349">
        <v>0</v>
      </c>
      <c r="AM349">
        <v>0</v>
      </c>
      <c r="AN349">
        <v>-3.0000000000000001E-3</v>
      </c>
      <c r="AO349">
        <v>-1.0999999999999999E-2</v>
      </c>
      <c r="AP349">
        <v>-1.0999999999999999E-2</v>
      </c>
      <c r="AQ349">
        <v>0</v>
      </c>
      <c r="AR349">
        <v>0</v>
      </c>
      <c r="AS349">
        <v>0</v>
      </c>
      <c r="AT349">
        <v>0</v>
      </c>
      <c r="AU349">
        <v>0</v>
      </c>
      <c r="AV349">
        <v>-0.04</v>
      </c>
      <c r="AW349">
        <v>0</v>
      </c>
      <c r="AX349">
        <v>-0.04</v>
      </c>
      <c r="AY349">
        <v>0</v>
      </c>
      <c r="AZ349">
        <v>2.0999999999999999E-5</v>
      </c>
      <c r="BA349">
        <v>0</v>
      </c>
      <c r="BB349">
        <v>2.0999999999999999E-5</v>
      </c>
      <c r="BC349" t="s">
        <v>95</v>
      </c>
      <c r="BD349" t="s">
        <v>2</v>
      </c>
      <c r="BE349" t="str">
        <f t="shared" si="5"/>
        <v>AnyDMoMH85CZ12rNCGF</v>
      </c>
    </row>
    <row r="350" spans="1:57" x14ac:dyDescent="0.25">
      <c r="A350" s="4">
        <v>43025.603717511571</v>
      </c>
      <c r="B350" t="s">
        <v>89</v>
      </c>
      <c r="C350" t="s">
        <v>90</v>
      </c>
      <c r="D350" t="s">
        <v>148</v>
      </c>
      <c r="E350" t="s">
        <v>109</v>
      </c>
      <c r="F350" t="s">
        <v>146</v>
      </c>
      <c r="G350">
        <v>-1</v>
      </c>
      <c r="H350" t="s">
        <v>94</v>
      </c>
      <c r="I350">
        <v>188.1</v>
      </c>
      <c r="J350">
        <v>1213.5999999999999</v>
      </c>
      <c r="K350">
        <v>3.57</v>
      </c>
      <c r="L350">
        <v>0</v>
      </c>
      <c r="M350">
        <v>0</v>
      </c>
      <c r="N350">
        <v>4.7E-2</v>
      </c>
      <c r="O350">
        <v>0.13600000000000001</v>
      </c>
      <c r="P350">
        <v>2.88</v>
      </c>
      <c r="Q350">
        <v>0</v>
      </c>
      <c r="R350">
        <v>1.7000000000000001E-2</v>
      </c>
      <c r="S350">
        <v>0.44400000000000001</v>
      </c>
      <c r="T350">
        <v>0.10299999999999999</v>
      </c>
      <c r="U350">
        <v>0.34100000000000003</v>
      </c>
      <c r="V350">
        <v>0</v>
      </c>
      <c r="W350">
        <v>4.2999999999999997E-2</v>
      </c>
      <c r="X350">
        <v>0</v>
      </c>
      <c r="Y350">
        <v>0</v>
      </c>
      <c r="Z350">
        <v>0.127</v>
      </c>
      <c r="AA350">
        <v>0</v>
      </c>
      <c r="AB350">
        <v>0.127</v>
      </c>
      <c r="AC350">
        <v>0</v>
      </c>
      <c r="AD350">
        <v>4.1900000000000001E-3</v>
      </c>
      <c r="AE350">
        <v>0</v>
      </c>
      <c r="AF350">
        <v>3.9999999999999998E-6</v>
      </c>
      <c r="AG350">
        <v>2.5</v>
      </c>
      <c r="AH350">
        <v>0</v>
      </c>
      <c r="AI350">
        <v>0</v>
      </c>
      <c r="AJ350">
        <v>5.6000000000000001E-2</v>
      </c>
      <c r="AK350">
        <v>-1.7999999999999999E-2</v>
      </c>
      <c r="AL350">
        <v>2.2000000000000002</v>
      </c>
      <c r="AM350">
        <v>0</v>
      </c>
      <c r="AN350">
        <v>-2E-3</v>
      </c>
      <c r="AO350">
        <v>0.251</v>
      </c>
      <c r="AP350">
        <v>-1.0999999999999999E-2</v>
      </c>
      <c r="AQ350">
        <v>0.26100000000000001</v>
      </c>
      <c r="AR350">
        <v>0</v>
      </c>
      <c r="AS350">
        <v>7.0000000000000001E-3</v>
      </c>
      <c r="AT350">
        <v>0</v>
      </c>
      <c r="AU350">
        <v>0</v>
      </c>
      <c r="AV350">
        <v>-2.5999999999999999E-2</v>
      </c>
      <c r="AW350">
        <v>0</v>
      </c>
      <c r="AX350">
        <v>-2.5999999999999999E-2</v>
      </c>
      <c r="AY350">
        <v>0</v>
      </c>
      <c r="AZ350" s="5">
        <v>2.9299999999999999E-3</v>
      </c>
      <c r="BA350">
        <v>0</v>
      </c>
      <c r="BB350">
        <v>3.9999999999999998E-6</v>
      </c>
      <c r="BD350" t="s">
        <v>147</v>
      </c>
      <c r="BE350" t="str">
        <f t="shared" si="5"/>
        <v>PGEDMoExCZ12rWtd</v>
      </c>
    </row>
    <row r="351" spans="1:57" x14ac:dyDescent="0.25">
      <c r="A351" s="4">
        <v>43025.429829189816</v>
      </c>
      <c r="B351" t="s">
        <v>89</v>
      </c>
      <c r="C351" t="s">
        <v>90</v>
      </c>
      <c r="D351" t="s">
        <v>114</v>
      </c>
      <c r="E351" t="s">
        <v>109</v>
      </c>
      <c r="F351" t="s">
        <v>93</v>
      </c>
      <c r="G351">
        <v>-1</v>
      </c>
      <c r="H351" t="s">
        <v>94</v>
      </c>
      <c r="I351">
        <v>173.92</v>
      </c>
      <c r="J351">
        <v>1242</v>
      </c>
      <c r="K351">
        <v>2.56</v>
      </c>
      <c r="L351">
        <v>0</v>
      </c>
      <c r="M351">
        <v>0</v>
      </c>
      <c r="N351">
        <v>4.3999999999999997E-2</v>
      </c>
      <c r="O351">
        <v>0</v>
      </c>
      <c r="P351">
        <v>2.19</v>
      </c>
      <c r="Q351">
        <v>0</v>
      </c>
      <c r="R351">
        <v>-3.0000000000000001E-3</v>
      </c>
      <c r="S351">
        <v>0.32900000000000001</v>
      </c>
      <c r="T351">
        <v>-1.4E-2</v>
      </c>
      <c r="U351">
        <v>0.34399999999999997</v>
      </c>
      <c r="V351">
        <v>0</v>
      </c>
      <c r="W351">
        <v>0</v>
      </c>
      <c r="X351">
        <v>0</v>
      </c>
      <c r="Y351">
        <v>0</v>
      </c>
      <c r="Z351">
        <v>-3.5000000000000003E-2</v>
      </c>
      <c r="AA351">
        <v>0</v>
      </c>
      <c r="AB351">
        <v>-3.5000000000000003E-2</v>
      </c>
      <c r="AC351">
        <v>0</v>
      </c>
      <c r="AD351">
        <v>2.2799999999999999E-3</v>
      </c>
      <c r="AE351">
        <v>0</v>
      </c>
      <c r="AF351" s="5">
        <v>6.0000000000000002E-6</v>
      </c>
      <c r="AG351">
        <v>2.56</v>
      </c>
      <c r="AH351">
        <v>0</v>
      </c>
      <c r="AI351">
        <v>0</v>
      </c>
      <c r="AJ351">
        <v>4.3999999999999997E-2</v>
      </c>
      <c r="AK351">
        <v>0</v>
      </c>
      <c r="AL351">
        <v>2.19</v>
      </c>
      <c r="AM351">
        <v>0</v>
      </c>
      <c r="AN351">
        <v>-3.0000000000000001E-3</v>
      </c>
      <c r="AO351">
        <v>0.32900000000000001</v>
      </c>
      <c r="AP351">
        <v>-1.4E-2</v>
      </c>
      <c r="AQ351">
        <v>0.34399999999999997</v>
      </c>
      <c r="AR351">
        <v>0</v>
      </c>
      <c r="AS351">
        <v>0</v>
      </c>
      <c r="AT351">
        <v>0</v>
      </c>
      <c r="AU351">
        <v>0</v>
      </c>
      <c r="AV351">
        <v>-3.5000000000000003E-2</v>
      </c>
      <c r="AW351">
        <v>0</v>
      </c>
      <c r="AX351">
        <v>-3.5000000000000003E-2</v>
      </c>
      <c r="AY351">
        <v>0</v>
      </c>
      <c r="AZ351" s="5">
        <v>2.2799999999999999E-3</v>
      </c>
      <c r="BA351">
        <v>0</v>
      </c>
      <c r="BB351">
        <v>6.0000000000000002E-6</v>
      </c>
      <c r="BC351" t="s">
        <v>95</v>
      </c>
      <c r="BD351" t="s">
        <v>2</v>
      </c>
      <c r="BE351" t="str">
        <f t="shared" si="5"/>
        <v>AnyDMoMH06CZ12rDXGF</v>
      </c>
    </row>
    <row r="352" spans="1:57" x14ac:dyDescent="0.25">
      <c r="A352" s="4">
        <v>43025.581013773146</v>
      </c>
      <c r="B352" t="s">
        <v>89</v>
      </c>
      <c r="C352" t="s">
        <v>90</v>
      </c>
      <c r="D352" t="s">
        <v>116</v>
      </c>
      <c r="E352" t="s">
        <v>109</v>
      </c>
      <c r="F352" t="s">
        <v>146</v>
      </c>
      <c r="G352">
        <v>-1</v>
      </c>
      <c r="H352" t="s">
        <v>94</v>
      </c>
      <c r="I352">
        <v>190.96</v>
      </c>
      <c r="J352">
        <v>1196</v>
      </c>
      <c r="K352">
        <v>3.66</v>
      </c>
      <c r="L352">
        <v>0</v>
      </c>
      <c r="M352">
        <v>0</v>
      </c>
      <c r="N352">
        <v>4.7E-2</v>
      </c>
      <c r="O352">
        <v>0.13800000000000001</v>
      </c>
      <c r="P352">
        <v>2.96</v>
      </c>
      <c r="Q352">
        <v>0</v>
      </c>
      <c r="R352">
        <v>1.7000000000000001E-2</v>
      </c>
      <c r="S352">
        <v>0.45200000000000001</v>
      </c>
      <c r="T352">
        <v>0.104</v>
      </c>
      <c r="U352">
        <v>0.34799999999999998</v>
      </c>
      <c r="V352">
        <v>0</v>
      </c>
      <c r="W352">
        <v>4.2000000000000003E-2</v>
      </c>
      <c r="X352">
        <v>0</v>
      </c>
      <c r="Y352">
        <v>0</v>
      </c>
      <c r="Z352">
        <v>0.13100000000000001</v>
      </c>
      <c r="AA352">
        <v>0</v>
      </c>
      <c r="AB352">
        <v>0.13100000000000001</v>
      </c>
      <c r="AC352">
        <v>0</v>
      </c>
      <c r="AD352">
        <v>4.3200000000000001E-3</v>
      </c>
      <c r="AE352">
        <v>0</v>
      </c>
      <c r="AF352" s="5">
        <v>6.0000000000000002E-6</v>
      </c>
      <c r="AG352">
        <v>2.52</v>
      </c>
      <c r="AH352">
        <v>0</v>
      </c>
      <c r="AI352">
        <v>0</v>
      </c>
      <c r="AJ352">
        <v>5.8999999999999997E-2</v>
      </c>
      <c r="AK352">
        <v>-1.4E-2</v>
      </c>
      <c r="AL352">
        <v>2.2200000000000002</v>
      </c>
      <c r="AM352">
        <v>0</v>
      </c>
      <c r="AN352">
        <v>-2E-3</v>
      </c>
      <c r="AO352">
        <v>0.253</v>
      </c>
      <c r="AP352">
        <v>-8.0000000000000002E-3</v>
      </c>
      <c r="AQ352">
        <v>0.26</v>
      </c>
      <c r="AR352">
        <v>0</v>
      </c>
      <c r="AS352">
        <v>4.0000000000000001E-3</v>
      </c>
      <c r="AT352">
        <v>0</v>
      </c>
      <c r="AU352">
        <v>0</v>
      </c>
      <c r="AV352">
        <v>-2.1000000000000001E-2</v>
      </c>
      <c r="AW352">
        <v>0</v>
      </c>
      <c r="AX352">
        <v>-2.1000000000000001E-2</v>
      </c>
      <c r="AY352">
        <v>0</v>
      </c>
      <c r="AZ352">
        <v>2.9399999999999999E-3</v>
      </c>
      <c r="BA352">
        <v>0</v>
      </c>
      <c r="BB352">
        <v>6.0000000000000002E-6</v>
      </c>
      <c r="BD352" t="s">
        <v>147</v>
      </c>
      <c r="BE352" t="str">
        <f t="shared" si="5"/>
        <v>PGEDMoMH72CZ12rWtd</v>
      </c>
    </row>
    <row r="353" spans="1:57" x14ac:dyDescent="0.25">
      <c r="A353" s="4">
        <v>43025.581013773146</v>
      </c>
      <c r="B353" t="s">
        <v>89</v>
      </c>
      <c r="C353" t="s">
        <v>90</v>
      </c>
      <c r="D353" t="s">
        <v>114</v>
      </c>
      <c r="E353" t="s">
        <v>109</v>
      </c>
      <c r="F353" t="s">
        <v>146</v>
      </c>
      <c r="G353">
        <v>-1</v>
      </c>
      <c r="H353" t="s">
        <v>94</v>
      </c>
      <c r="I353">
        <v>173.92</v>
      </c>
      <c r="J353">
        <v>1242</v>
      </c>
      <c r="K353">
        <v>2.46</v>
      </c>
      <c r="L353">
        <v>0</v>
      </c>
      <c r="M353">
        <v>0</v>
      </c>
      <c r="N353">
        <v>4.4999999999999998E-2</v>
      </c>
      <c r="O353">
        <v>-2.3E-2</v>
      </c>
      <c r="P353">
        <v>2.12</v>
      </c>
      <c r="Q353">
        <v>0</v>
      </c>
      <c r="R353">
        <v>-3.0000000000000001E-3</v>
      </c>
      <c r="S353">
        <v>0.316</v>
      </c>
      <c r="T353">
        <v>-1.4999999999999999E-2</v>
      </c>
      <c r="U353">
        <v>0.33200000000000002</v>
      </c>
      <c r="V353">
        <v>0</v>
      </c>
      <c r="W353">
        <v>0.01</v>
      </c>
      <c r="X353">
        <v>0</v>
      </c>
      <c r="Y353">
        <v>0</v>
      </c>
      <c r="Z353">
        <v>-3.1E-2</v>
      </c>
      <c r="AA353">
        <v>0</v>
      </c>
      <c r="AB353">
        <v>-3.1E-2</v>
      </c>
      <c r="AC353">
        <v>0</v>
      </c>
      <c r="AD353" s="5">
        <v>2.2100000000000002E-3</v>
      </c>
      <c r="AE353">
        <v>0</v>
      </c>
      <c r="AF353" s="5">
        <v>6.0000000000000002E-6</v>
      </c>
      <c r="AG353">
        <v>2.46</v>
      </c>
      <c r="AH353">
        <v>0</v>
      </c>
      <c r="AI353">
        <v>0</v>
      </c>
      <c r="AJ353">
        <v>4.4999999999999998E-2</v>
      </c>
      <c r="AK353">
        <v>-2.3E-2</v>
      </c>
      <c r="AL353">
        <v>2.12</v>
      </c>
      <c r="AM353">
        <v>0</v>
      </c>
      <c r="AN353">
        <v>-3.0000000000000001E-3</v>
      </c>
      <c r="AO353">
        <v>0.316</v>
      </c>
      <c r="AP353">
        <v>-1.4999999999999999E-2</v>
      </c>
      <c r="AQ353">
        <v>0.33200000000000002</v>
      </c>
      <c r="AR353">
        <v>0</v>
      </c>
      <c r="AS353">
        <v>0.01</v>
      </c>
      <c r="AT353">
        <v>0</v>
      </c>
      <c r="AU353">
        <v>0</v>
      </c>
      <c r="AV353">
        <v>-3.1E-2</v>
      </c>
      <c r="AW353">
        <v>0</v>
      </c>
      <c r="AX353">
        <v>-3.1E-2</v>
      </c>
      <c r="AY353">
        <v>0</v>
      </c>
      <c r="AZ353">
        <v>2.2100000000000002E-3</v>
      </c>
      <c r="BA353">
        <v>0</v>
      </c>
      <c r="BB353">
        <v>6.0000000000000002E-6</v>
      </c>
      <c r="BD353" t="s">
        <v>147</v>
      </c>
      <c r="BE353" t="str">
        <f t="shared" si="5"/>
        <v>PGEDMoMH06CZ12rWtd</v>
      </c>
    </row>
    <row r="354" spans="1:57" x14ac:dyDescent="0.25">
      <c r="A354" s="4">
        <v>43025.429829189816</v>
      </c>
      <c r="B354" t="s">
        <v>89</v>
      </c>
      <c r="C354" t="s">
        <v>90</v>
      </c>
      <c r="D354" t="s">
        <v>91</v>
      </c>
      <c r="E354" t="s">
        <v>109</v>
      </c>
      <c r="F354" t="s">
        <v>98</v>
      </c>
      <c r="G354">
        <v>-1</v>
      </c>
      <c r="H354" t="s">
        <v>94</v>
      </c>
      <c r="I354">
        <v>173.92</v>
      </c>
      <c r="J354">
        <v>1242</v>
      </c>
      <c r="K354">
        <v>0.08</v>
      </c>
      <c r="L354">
        <v>0</v>
      </c>
      <c r="M354">
        <v>0</v>
      </c>
      <c r="N354">
        <v>0.09</v>
      </c>
      <c r="O354">
        <v>0</v>
      </c>
      <c r="P354">
        <v>0</v>
      </c>
      <c r="Q354">
        <v>0</v>
      </c>
      <c r="R354">
        <v>-2E-3</v>
      </c>
      <c r="S354">
        <v>-7.0000000000000001E-3</v>
      </c>
      <c r="T354">
        <v>-7.0000000000000001E-3</v>
      </c>
      <c r="U354">
        <v>0</v>
      </c>
      <c r="V354">
        <v>0</v>
      </c>
      <c r="W354">
        <v>0</v>
      </c>
      <c r="X354">
        <v>0</v>
      </c>
      <c r="Y354">
        <v>0</v>
      </c>
      <c r="Z354">
        <v>-2.7E-2</v>
      </c>
      <c r="AA354">
        <v>0</v>
      </c>
      <c r="AB354">
        <v>-2.7E-2</v>
      </c>
      <c r="AC354">
        <v>0</v>
      </c>
      <c r="AD354">
        <v>2.3E-5</v>
      </c>
      <c r="AE354">
        <v>0</v>
      </c>
      <c r="AF354" s="5">
        <v>2.3E-5</v>
      </c>
      <c r="AG354">
        <v>0.08</v>
      </c>
      <c r="AH354">
        <v>0</v>
      </c>
      <c r="AI354">
        <v>0</v>
      </c>
      <c r="AJ354">
        <v>0.09</v>
      </c>
      <c r="AK354">
        <v>0</v>
      </c>
      <c r="AL354">
        <v>0</v>
      </c>
      <c r="AM354">
        <v>0</v>
      </c>
      <c r="AN354">
        <v>-2E-3</v>
      </c>
      <c r="AO354">
        <v>-7.0000000000000001E-3</v>
      </c>
      <c r="AP354">
        <v>-7.0000000000000001E-3</v>
      </c>
      <c r="AQ354">
        <v>0</v>
      </c>
      <c r="AR354">
        <v>0</v>
      </c>
      <c r="AS354">
        <v>0</v>
      </c>
      <c r="AT354">
        <v>0</v>
      </c>
      <c r="AU354">
        <v>0</v>
      </c>
      <c r="AV354">
        <v>-2.7E-2</v>
      </c>
      <c r="AW354">
        <v>0</v>
      </c>
      <c r="AX354">
        <v>-2.7E-2</v>
      </c>
      <c r="AY354">
        <v>0</v>
      </c>
      <c r="AZ354" s="5">
        <v>2.3E-5</v>
      </c>
      <c r="BA354">
        <v>0</v>
      </c>
      <c r="BB354">
        <v>2.3E-5</v>
      </c>
      <c r="BC354" t="s">
        <v>95</v>
      </c>
      <c r="BD354" t="s">
        <v>2</v>
      </c>
      <c r="BE354" t="str">
        <f t="shared" si="5"/>
        <v>AnyDMoMH00CZ12rNCGF</v>
      </c>
    </row>
    <row r="355" spans="1:57" x14ac:dyDescent="0.25">
      <c r="A355" s="4">
        <v>43025.429829189816</v>
      </c>
      <c r="B355" t="s">
        <v>89</v>
      </c>
      <c r="C355" t="s">
        <v>90</v>
      </c>
      <c r="D355" t="s">
        <v>117</v>
      </c>
      <c r="E355" t="s">
        <v>109</v>
      </c>
      <c r="F355" t="s">
        <v>97</v>
      </c>
      <c r="G355">
        <v>-1</v>
      </c>
      <c r="H355" t="s">
        <v>94</v>
      </c>
      <c r="I355">
        <v>186.32</v>
      </c>
      <c r="J355">
        <v>1242</v>
      </c>
      <c r="K355">
        <v>3.4</v>
      </c>
      <c r="L355">
        <v>0</v>
      </c>
      <c r="M355">
        <v>0</v>
      </c>
      <c r="N355">
        <v>8.4000000000000005E-2</v>
      </c>
      <c r="O355">
        <v>3.32</v>
      </c>
      <c r="P355">
        <v>0</v>
      </c>
      <c r="Q355">
        <v>0</v>
      </c>
      <c r="R355">
        <v>0</v>
      </c>
      <c r="S355">
        <v>0</v>
      </c>
      <c r="T355">
        <v>0</v>
      </c>
      <c r="U355">
        <v>0</v>
      </c>
      <c r="V355">
        <v>0</v>
      </c>
      <c r="W355">
        <v>0</v>
      </c>
      <c r="X355">
        <v>0</v>
      </c>
      <c r="Y355">
        <v>0</v>
      </c>
      <c r="Z355">
        <v>0</v>
      </c>
      <c r="AA355">
        <v>0</v>
      </c>
      <c r="AB355">
        <v>0</v>
      </c>
      <c r="AC355">
        <v>0</v>
      </c>
      <c r="AD355">
        <v>2.6999999999999999E-5</v>
      </c>
      <c r="AE355">
        <v>0</v>
      </c>
      <c r="AF355">
        <v>2.0999999999999999E-5</v>
      </c>
      <c r="AG355">
        <v>-0.214</v>
      </c>
      <c r="AH355">
        <v>0</v>
      </c>
      <c r="AI355">
        <v>0</v>
      </c>
      <c r="AJ355">
        <v>8.5999999999999993E-2</v>
      </c>
      <c r="AK355">
        <v>-0.30099999999999999</v>
      </c>
      <c r="AL355">
        <v>0</v>
      </c>
      <c r="AM355">
        <v>0</v>
      </c>
      <c r="AN355">
        <v>0</v>
      </c>
      <c r="AO355">
        <v>0</v>
      </c>
      <c r="AP355">
        <v>0</v>
      </c>
      <c r="AQ355">
        <v>0</v>
      </c>
      <c r="AR355">
        <v>0</v>
      </c>
      <c r="AS355">
        <v>0</v>
      </c>
      <c r="AT355">
        <v>0</v>
      </c>
      <c r="AU355">
        <v>0</v>
      </c>
      <c r="AV355">
        <v>0</v>
      </c>
      <c r="AW355">
        <v>0</v>
      </c>
      <c r="AX355">
        <v>0</v>
      </c>
      <c r="AY355">
        <v>0</v>
      </c>
      <c r="AZ355" s="5">
        <v>2.0999999999999999E-5</v>
      </c>
      <c r="BA355">
        <v>0</v>
      </c>
      <c r="BB355">
        <v>1.5999999999999999E-5</v>
      </c>
      <c r="BC355" t="s">
        <v>95</v>
      </c>
      <c r="BD355" t="s">
        <v>2</v>
      </c>
      <c r="BE355" t="str">
        <f t="shared" si="5"/>
        <v>AnyDMoMH85CZ12rNCEH</v>
      </c>
    </row>
    <row r="356" spans="1:57" x14ac:dyDescent="0.25">
      <c r="A356" s="4">
        <v>43025.429829189816</v>
      </c>
      <c r="B356" t="s">
        <v>89</v>
      </c>
      <c r="C356" t="s">
        <v>90</v>
      </c>
      <c r="D356" t="s">
        <v>116</v>
      </c>
      <c r="E356" t="s">
        <v>109</v>
      </c>
      <c r="F356" t="s">
        <v>96</v>
      </c>
      <c r="G356">
        <v>-1</v>
      </c>
      <c r="H356" t="s">
        <v>94</v>
      </c>
      <c r="I356">
        <v>190.96</v>
      </c>
      <c r="J356">
        <v>1196</v>
      </c>
      <c r="K356">
        <v>4.9800000000000004</v>
      </c>
      <c r="L356">
        <v>0</v>
      </c>
      <c r="M356">
        <v>0</v>
      </c>
      <c r="N356">
        <v>4.8000000000000001E-2</v>
      </c>
      <c r="O356">
        <v>1.05</v>
      </c>
      <c r="P356">
        <v>3.02</v>
      </c>
      <c r="Q356">
        <v>0</v>
      </c>
      <c r="R356">
        <v>0</v>
      </c>
      <c r="S356">
        <v>0.51500000000000001</v>
      </c>
      <c r="T356">
        <v>0.161</v>
      </c>
      <c r="U356">
        <v>0.35299999999999998</v>
      </c>
      <c r="V356">
        <v>0</v>
      </c>
      <c r="W356">
        <v>0.34799999999999998</v>
      </c>
      <c r="X356">
        <v>0</v>
      </c>
      <c r="Y356">
        <v>0</v>
      </c>
      <c r="Z356">
        <v>0</v>
      </c>
      <c r="AA356">
        <v>0</v>
      </c>
      <c r="AB356">
        <v>0</v>
      </c>
      <c r="AC356">
        <v>0</v>
      </c>
      <c r="AD356" s="5">
        <v>4.5100000000000001E-3</v>
      </c>
      <c r="AE356">
        <v>0</v>
      </c>
      <c r="AF356" s="5">
        <v>5.0000000000000004E-6</v>
      </c>
      <c r="AG356">
        <v>2.48</v>
      </c>
      <c r="AH356">
        <v>0</v>
      </c>
      <c r="AI356">
        <v>0</v>
      </c>
      <c r="AJ356">
        <v>5.8999999999999997E-2</v>
      </c>
      <c r="AK356">
        <v>-0.112</v>
      </c>
      <c r="AL356">
        <v>2.25</v>
      </c>
      <c r="AM356">
        <v>0</v>
      </c>
      <c r="AN356">
        <v>0</v>
      </c>
      <c r="AO356">
        <v>0.248</v>
      </c>
      <c r="AP356">
        <v>-1.4E-2</v>
      </c>
      <c r="AQ356">
        <v>0.26200000000000001</v>
      </c>
      <c r="AR356">
        <v>0</v>
      </c>
      <c r="AS356">
        <v>3.5000000000000003E-2</v>
      </c>
      <c r="AT356">
        <v>0</v>
      </c>
      <c r="AU356">
        <v>0</v>
      </c>
      <c r="AV356">
        <v>0</v>
      </c>
      <c r="AW356">
        <v>0</v>
      </c>
      <c r="AX356">
        <v>0</v>
      </c>
      <c r="AY356">
        <v>0</v>
      </c>
      <c r="AZ356">
        <v>3.0899999999999999E-3</v>
      </c>
      <c r="BA356">
        <v>0</v>
      </c>
      <c r="BB356">
        <v>5.0000000000000004E-6</v>
      </c>
      <c r="BC356" t="s">
        <v>95</v>
      </c>
      <c r="BD356" t="s">
        <v>2</v>
      </c>
      <c r="BE356" t="str">
        <f t="shared" si="5"/>
        <v>AnyDMoMH72CZ12rDXHP</v>
      </c>
    </row>
    <row r="357" spans="1:57" x14ac:dyDescent="0.25">
      <c r="A357" s="4">
        <v>43025.429829189816</v>
      </c>
      <c r="B357" t="s">
        <v>89</v>
      </c>
      <c r="C357" t="s">
        <v>90</v>
      </c>
      <c r="D357" t="s">
        <v>114</v>
      </c>
      <c r="E357" t="s">
        <v>109</v>
      </c>
      <c r="F357" t="s">
        <v>96</v>
      </c>
      <c r="G357">
        <v>-1</v>
      </c>
      <c r="H357" t="s">
        <v>94</v>
      </c>
      <c r="I357">
        <v>173.92</v>
      </c>
      <c r="J357">
        <v>1242</v>
      </c>
      <c r="K357">
        <v>2.4300000000000002</v>
      </c>
      <c r="L357">
        <v>0</v>
      </c>
      <c r="M357">
        <v>0</v>
      </c>
      <c r="N357">
        <v>4.3999999999999997E-2</v>
      </c>
      <c r="O357">
        <v>-0.183</v>
      </c>
      <c r="P357">
        <v>2.17</v>
      </c>
      <c r="Q357">
        <v>0</v>
      </c>
      <c r="R357">
        <v>0</v>
      </c>
      <c r="S357">
        <v>0.315</v>
      </c>
      <c r="T357">
        <v>-2.1999999999999999E-2</v>
      </c>
      <c r="U357">
        <v>0.33900000000000002</v>
      </c>
      <c r="V357">
        <v>0</v>
      </c>
      <c r="W357">
        <v>8.4000000000000005E-2</v>
      </c>
      <c r="X357">
        <v>0</v>
      </c>
      <c r="Y357">
        <v>0</v>
      </c>
      <c r="Z357">
        <v>0</v>
      </c>
      <c r="AA357">
        <v>0</v>
      </c>
      <c r="AB357">
        <v>0</v>
      </c>
      <c r="AC357">
        <v>0</v>
      </c>
      <c r="AD357" s="5">
        <v>2.33E-3</v>
      </c>
      <c r="AE357">
        <v>0</v>
      </c>
      <c r="AF357" s="5">
        <v>6.0000000000000002E-6</v>
      </c>
      <c r="AG357">
        <v>2.4300000000000002</v>
      </c>
      <c r="AH357">
        <v>0</v>
      </c>
      <c r="AI357">
        <v>0</v>
      </c>
      <c r="AJ357">
        <v>4.3999999999999997E-2</v>
      </c>
      <c r="AK357">
        <v>-0.183</v>
      </c>
      <c r="AL357">
        <v>2.17</v>
      </c>
      <c r="AM357">
        <v>0</v>
      </c>
      <c r="AN357">
        <v>0</v>
      </c>
      <c r="AO357">
        <v>0.315</v>
      </c>
      <c r="AP357">
        <v>-2.1999999999999999E-2</v>
      </c>
      <c r="AQ357">
        <v>0.33900000000000002</v>
      </c>
      <c r="AR357">
        <v>0</v>
      </c>
      <c r="AS357">
        <v>8.4000000000000005E-2</v>
      </c>
      <c r="AT357">
        <v>0</v>
      </c>
      <c r="AU357">
        <v>0</v>
      </c>
      <c r="AV357">
        <v>0</v>
      </c>
      <c r="AW357">
        <v>0</v>
      </c>
      <c r="AX357">
        <v>0</v>
      </c>
      <c r="AY357">
        <v>0</v>
      </c>
      <c r="AZ357">
        <v>2.33E-3</v>
      </c>
      <c r="BA357">
        <v>0</v>
      </c>
      <c r="BB357">
        <v>6.0000000000000002E-6</v>
      </c>
      <c r="BC357" t="s">
        <v>95</v>
      </c>
      <c r="BD357" t="s">
        <v>2</v>
      </c>
      <c r="BE357" t="str">
        <f t="shared" si="5"/>
        <v>AnyDMoMH06CZ12rDXHP</v>
      </c>
    </row>
    <row r="358" spans="1:57" x14ac:dyDescent="0.25">
      <c r="A358" s="4">
        <v>43025.581013773146</v>
      </c>
      <c r="B358" t="s">
        <v>89</v>
      </c>
      <c r="C358" t="s">
        <v>90</v>
      </c>
      <c r="D358" t="s">
        <v>115</v>
      </c>
      <c r="E358" t="s">
        <v>109</v>
      </c>
      <c r="F358" t="s">
        <v>146</v>
      </c>
      <c r="G358">
        <v>-1</v>
      </c>
      <c r="H358" t="s">
        <v>94</v>
      </c>
      <c r="I358">
        <v>173.92</v>
      </c>
      <c r="J358">
        <v>1242</v>
      </c>
      <c r="K358">
        <v>2.19</v>
      </c>
      <c r="L358">
        <v>0</v>
      </c>
      <c r="M358">
        <v>0</v>
      </c>
      <c r="N358">
        <v>0.05</v>
      </c>
      <c r="O358">
        <v>-1.7000000000000001E-2</v>
      </c>
      <c r="P358">
        <v>1.89</v>
      </c>
      <c r="Q358">
        <v>0</v>
      </c>
      <c r="R358">
        <v>-2E-3</v>
      </c>
      <c r="S358">
        <v>0.26400000000000001</v>
      </c>
      <c r="T358">
        <v>-0.01</v>
      </c>
      <c r="U358">
        <v>0.27400000000000002</v>
      </c>
      <c r="V358">
        <v>0</v>
      </c>
      <c r="W358">
        <v>7.0000000000000001E-3</v>
      </c>
      <c r="X358">
        <v>0</v>
      </c>
      <c r="Y358">
        <v>0</v>
      </c>
      <c r="Z358">
        <v>-2.5000000000000001E-2</v>
      </c>
      <c r="AA358">
        <v>0</v>
      </c>
      <c r="AB358">
        <v>-2.5000000000000001E-2</v>
      </c>
      <c r="AC358">
        <v>0</v>
      </c>
      <c r="AD358">
        <v>2.0400000000000001E-3</v>
      </c>
      <c r="AE358">
        <v>0</v>
      </c>
      <c r="AF358" s="5">
        <v>9.9999999999999995E-7</v>
      </c>
      <c r="AG358">
        <v>2.19</v>
      </c>
      <c r="AH358">
        <v>0</v>
      </c>
      <c r="AI358">
        <v>0</v>
      </c>
      <c r="AJ358">
        <v>0.05</v>
      </c>
      <c r="AK358">
        <v>-1.7000000000000001E-2</v>
      </c>
      <c r="AL358">
        <v>1.89</v>
      </c>
      <c r="AM358">
        <v>0</v>
      </c>
      <c r="AN358">
        <v>-2E-3</v>
      </c>
      <c r="AO358">
        <v>0.26400000000000001</v>
      </c>
      <c r="AP358">
        <v>-0.01</v>
      </c>
      <c r="AQ358">
        <v>0.27400000000000002</v>
      </c>
      <c r="AR358">
        <v>0</v>
      </c>
      <c r="AS358">
        <v>7.0000000000000001E-3</v>
      </c>
      <c r="AT358">
        <v>0</v>
      </c>
      <c r="AU358">
        <v>0</v>
      </c>
      <c r="AV358">
        <v>-2.5000000000000001E-2</v>
      </c>
      <c r="AW358">
        <v>0</v>
      </c>
      <c r="AX358">
        <v>-2.5000000000000001E-2</v>
      </c>
      <c r="AY358">
        <v>0</v>
      </c>
      <c r="AZ358" s="5">
        <v>2.0400000000000001E-3</v>
      </c>
      <c r="BA358">
        <v>0</v>
      </c>
      <c r="BB358">
        <v>9.9999999999999995E-7</v>
      </c>
      <c r="BD358" t="s">
        <v>147</v>
      </c>
      <c r="BE358" t="str">
        <f t="shared" si="5"/>
        <v>PGEDMoMH15CZ12rWtd</v>
      </c>
    </row>
    <row r="359" spans="1:57" x14ac:dyDescent="0.25">
      <c r="A359" s="4">
        <v>43025.429829189816</v>
      </c>
      <c r="B359" t="s">
        <v>89</v>
      </c>
      <c r="C359" t="s">
        <v>90</v>
      </c>
      <c r="D359" t="s">
        <v>116</v>
      </c>
      <c r="E359" t="s">
        <v>109</v>
      </c>
      <c r="F359" t="s">
        <v>97</v>
      </c>
      <c r="G359">
        <v>-1</v>
      </c>
      <c r="H359" t="s">
        <v>94</v>
      </c>
      <c r="I359">
        <v>190.96</v>
      </c>
      <c r="J359">
        <v>1196</v>
      </c>
      <c r="K359">
        <v>2.75</v>
      </c>
      <c r="L359">
        <v>0</v>
      </c>
      <c r="M359">
        <v>0</v>
      </c>
      <c r="N359">
        <v>8.8999999999999996E-2</v>
      </c>
      <c r="O359">
        <v>2.66</v>
      </c>
      <c r="P359">
        <v>0</v>
      </c>
      <c r="Q359">
        <v>0</v>
      </c>
      <c r="R359">
        <v>0</v>
      </c>
      <c r="S359">
        <v>0</v>
      </c>
      <c r="T359">
        <v>0</v>
      </c>
      <c r="U359">
        <v>0</v>
      </c>
      <c r="V359">
        <v>0</v>
      </c>
      <c r="W359">
        <v>0</v>
      </c>
      <c r="X359">
        <v>0</v>
      </c>
      <c r="Y359">
        <v>0</v>
      </c>
      <c r="Z359">
        <v>0</v>
      </c>
      <c r="AA359">
        <v>0</v>
      </c>
      <c r="AB359">
        <v>0</v>
      </c>
      <c r="AC359">
        <v>0</v>
      </c>
      <c r="AD359">
        <v>2.5999999999999998E-5</v>
      </c>
      <c r="AE359">
        <v>0</v>
      </c>
      <c r="AF359">
        <v>2.5999999999999998E-5</v>
      </c>
      <c r="AG359">
        <v>-3.1E-2</v>
      </c>
      <c r="AH359">
        <v>0</v>
      </c>
      <c r="AI359">
        <v>0</v>
      </c>
      <c r="AJ359">
        <v>9.7000000000000003E-2</v>
      </c>
      <c r="AK359">
        <v>-0.129</v>
      </c>
      <c r="AL359">
        <v>0</v>
      </c>
      <c r="AM359">
        <v>0</v>
      </c>
      <c r="AN359">
        <v>0</v>
      </c>
      <c r="AO359">
        <v>0</v>
      </c>
      <c r="AP359">
        <v>0</v>
      </c>
      <c r="AQ359">
        <v>0</v>
      </c>
      <c r="AR359">
        <v>0</v>
      </c>
      <c r="AS359">
        <v>0</v>
      </c>
      <c r="AT359">
        <v>0</v>
      </c>
      <c r="AU359">
        <v>0</v>
      </c>
      <c r="AV359">
        <v>0</v>
      </c>
      <c r="AW359">
        <v>0</v>
      </c>
      <c r="AX359">
        <v>0</v>
      </c>
      <c r="AY359">
        <v>0</v>
      </c>
      <c r="AZ359" s="5">
        <v>2.0999999999999999E-5</v>
      </c>
      <c r="BA359">
        <v>0</v>
      </c>
      <c r="BB359">
        <v>2.0999999999999999E-5</v>
      </c>
      <c r="BC359" t="s">
        <v>95</v>
      </c>
      <c r="BD359" t="s">
        <v>2</v>
      </c>
      <c r="BE359" t="str">
        <f t="shared" si="5"/>
        <v>AnyDMoMH72CZ12rNCEH</v>
      </c>
    </row>
    <row r="360" spans="1:57" x14ac:dyDescent="0.25">
      <c r="A360" s="4">
        <v>43025.429829189816</v>
      </c>
      <c r="B360" t="s">
        <v>89</v>
      </c>
      <c r="C360" t="s">
        <v>90</v>
      </c>
      <c r="D360" t="s">
        <v>117</v>
      </c>
      <c r="E360" t="s">
        <v>109</v>
      </c>
      <c r="F360" t="s">
        <v>96</v>
      </c>
      <c r="G360">
        <v>-1</v>
      </c>
      <c r="H360" t="s">
        <v>94</v>
      </c>
      <c r="I360">
        <v>186.32</v>
      </c>
      <c r="J360">
        <v>1242</v>
      </c>
      <c r="K360">
        <v>5.33</v>
      </c>
      <c r="L360">
        <v>0</v>
      </c>
      <c r="M360">
        <v>0</v>
      </c>
      <c r="N360">
        <v>4.4999999999999998E-2</v>
      </c>
      <c r="O360">
        <v>1.36</v>
      </c>
      <c r="P360">
        <v>2.91</v>
      </c>
      <c r="Q360">
        <v>0</v>
      </c>
      <c r="R360">
        <v>0</v>
      </c>
      <c r="S360">
        <v>0.54900000000000004</v>
      </c>
      <c r="T360">
        <v>0.20899999999999999</v>
      </c>
      <c r="U360">
        <v>0.34</v>
      </c>
      <c r="V360">
        <v>0</v>
      </c>
      <c r="W360">
        <v>0.46600000000000003</v>
      </c>
      <c r="X360">
        <v>0</v>
      </c>
      <c r="Y360">
        <v>0</v>
      </c>
      <c r="Z360">
        <v>0</v>
      </c>
      <c r="AA360">
        <v>0</v>
      </c>
      <c r="AB360">
        <v>0</v>
      </c>
      <c r="AC360">
        <v>0</v>
      </c>
      <c r="AD360" s="5">
        <v>4.5999999999999999E-3</v>
      </c>
      <c r="AE360">
        <v>0</v>
      </c>
      <c r="AF360" s="5">
        <v>0</v>
      </c>
      <c r="AG360">
        <v>2.3199999999999998</v>
      </c>
      <c r="AH360">
        <v>0</v>
      </c>
      <c r="AI360">
        <v>0</v>
      </c>
      <c r="AJ360">
        <v>5.0999999999999997E-2</v>
      </c>
      <c r="AK360">
        <v>-0.2</v>
      </c>
      <c r="AL360">
        <v>2.15</v>
      </c>
      <c r="AM360">
        <v>0</v>
      </c>
      <c r="AN360">
        <v>0</v>
      </c>
      <c r="AO360">
        <v>0.22700000000000001</v>
      </c>
      <c r="AP360">
        <v>-2.4E-2</v>
      </c>
      <c r="AQ360">
        <v>0.25</v>
      </c>
      <c r="AR360">
        <v>0</v>
      </c>
      <c r="AS360">
        <v>9.4E-2</v>
      </c>
      <c r="AT360">
        <v>0</v>
      </c>
      <c r="AU360">
        <v>0</v>
      </c>
      <c r="AV360">
        <v>0</v>
      </c>
      <c r="AW360">
        <v>0</v>
      </c>
      <c r="AX360">
        <v>0</v>
      </c>
      <c r="AY360">
        <v>0</v>
      </c>
      <c r="AZ360">
        <v>3.0699999999999998E-3</v>
      </c>
      <c r="BA360">
        <v>0</v>
      </c>
      <c r="BB360">
        <v>0</v>
      </c>
      <c r="BC360" t="s">
        <v>95</v>
      </c>
      <c r="BD360" t="s">
        <v>2</v>
      </c>
      <c r="BE360" t="str">
        <f t="shared" si="5"/>
        <v>AnyDMoMH85CZ12rDXHP</v>
      </c>
    </row>
    <row r="361" spans="1:57" x14ac:dyDescent="0.25">
      <c r="A361" s="4">
        <v>43025.429829189816</v>
      </c>
      <c r="B361" t="s">
        <v>89</v>
      </c>
      <c r="C361" t="s">
        <v>90</v>
      </c>
      <c r="D361" t="s">
        <v>115</v>
      </c>
      <c r="E361" t="s">
        <v>109</v>
      </c>
      <c r="F361" t="s">
        <v>93</v>
      </c>
      <c r="G361">
        <v>-1</v>
      </c>
      <c r="H361" t="s">
        <v>94</v>
      </c>
      <c r="I361">
        <v>173.92</v>
      </c>
      <c r="J361">
        <v>1242</v>
      </c>
      <c r="K361">
        <v>2.27</v>
      </c>
      <c r="L361">
        <v>0</v>
      </c>
      <c r="M361">
        <v>0</v>
      </c>
      <c r="N361">
        <v>4.9000000000000002E-2</v>
      </c>
      <c r="O361">
        <v>0</v>
      </c>
      <c r="P361">
        <v>1.95</v>
      </c>
      <c r="Q361">
        <v>0</v>
      </c>
      <c r="R361">
        <v>-2E-3</v>
      </c>
      <c r="S361">
        <v>0.27500000000000002</v>
      </c>
      <c r="T361">
        <v>-8.9999999999999993E-3</v>
      </c>
      <c r="U361">
        <v>0.28399999999999997</v>
      </c>
      <c r="V361">
        <v>0</v>
      </c>
      <c r="W361">
        <v>0</v>
      </c>
      <c r="X361">
        <v>0</v>
      </c>
      <c r="Y361">
        <v>0</v>
      </c>
      <c r="Z361">
        <v>-2.8000000000000001E-2</v>
      </c>
      <c r="AA361">
        <v>0</v>
      </c>
      <c r="AB361">
        <v>-2.8000000000000001E-2</v>
      </c>
      <c r="AC361">
        <v>0</v>
      </c>
      <c r="AD361" s="5">
        <v>2.0999999999999999E-3</v>
      </c>
      <c r="AE361">
        <v>0</v>
      </c>
      <c r="AF361">
        <v>0</v>
      </c>
      <c r="AG361">
        <v>2.27</v>
      </c>
      <c r="AH361">
        <v>0</v>
      </c>
      <c r="AI361">
        <v>0</v>
      </c>
      <c r="AJ361">
        <v>4.9000000000000002E-2</v>
      </c>
      <c r="AK361">
        <v>0</v>
      </c>
      <c r="AL361">
        <v>1.95</v>
      </c>
      <c r="AM361">
        <v>0</v>
      </c>
      <c r="AN361">
        <v>-2E-3</v>
      </c>
      <c r="AO361">
        <v>0.27500000000000002</v>
      </c>
      <c r="AP361">
        <v>-8.9999999999999993E-3</v>
      </c>
      <c r="AQ361">
        <v>0.28399999999999997</v>
      </c>
      <c r="AR361">
        <v>0</v>
      </c>
      <c r="AS361">
        <v>0</v>
      </c>
      <c r="AT361">
        <v>0</v>
      </c>
      <c r="AU361">
        <v>0</v>
      </c>
      <c r="AV361">
        <v>-2.8000000000000001E-2</v>
      </c>
      <c r="AW361">
        <v>0</v>
      </c>
      <c r="AX361">
        <v>-2.8000000000000001E-2</v>
      </c>
      <c r="AY361">
        <v>0</v>
      </c>
      <c r="AZ361">
        <v>2.0999999999999999E-3</v>
      </c>
      <c r="BA361">
        <v>0</v>
      </c>
      <c r="BB361">
        <v>0</v>
      </c>
      <c r="BC361" t="s">
        <v>95</v>
      </c>
      <c r="BD361" t="s">
        <v>2</v>
      </c>
      <c r="BE361" t="str">
        <f t="shared" si="5"/>
        <v>AnyDMoMH15CZ12rDXGF</v>
      </c>
    </row>
    <row r="362" spans="1:57" x14ac:dyDescent="0.25">
      <c r="A362" s="4">
        <v>43025.429829189816</v>
      </c>
      <c r="B362" t="s">
        <v>89</v>
      </c>
      <c r="C362" t="s">
        <v>90</v>
      </c>
      <c r="D362" t="s">
        <v>114</v>
      </c>
      <c r="E362" t="s">
        <v>109</v>
      </c>
      <c r="F362" t="s">
        <v>97</v>
      </c>
      <c r="G362">
        <v>-1</v>
      </c>
      <c r="H362" t="s">
        <v>94</v>
      </c>
      <c r="I362">
        <v>173.92</v>
      </c>
      <c r="J362">
        <v>1242</v>
      </c>
      <c r="K362">
        <v>-0.17899999999999999</v>
      </c>
      <c r="L362">
        <v>0</v>
      </c>
      <c r="M362">
        <v>0</v>
      </c>
      <c r="N362">
        <v>0.09</v>
      </c>
      <c r="O362">
        <v>-0.26900000000000002</v>
      </c>
      <c r="P362">
        <v>0</v>
      </c>
      <c r="Q362">
        <v>0</v>
      </c>
      <c r="R362">
        <v>0</v>
      </c>
      <c r="S362">
        <v>0</v>
      </c>
      <c r="T362">
        <v>0</v>
      </c>
      <c r="U362">
        <v>0</v>
      </c>
      <c r="V362">
        <v>0</v>
      </c>
      <c r="W362">
        <v>0</v>
      </c>
      <c r="X362">
        <v>0</v>
      </c>
      <c r="Y362">
        <v>0</v>
      </c>
      <c r="Z362">
        <v>0</v>
      </c>
      <c r="AA362">
        <v>0</v>
      </c>
      <c r="AB362">
        <v>0</v>
      </c>
      <c r="AC362">
        <v>0</v>
      </c>
      <c r="AD362">
        <v>1.7E-5</v>
      </c>
      <c r="AE362">
        <v>0</v>
      </c>
      <c r="AF362">
        <v>1.7E-5</v>
      </c>
      <c r="AG362">
        <v>-0.17899999999999999</v>
      </c>
      <c r="AH362">
        <v>0</v>
      </c>
      <c r="AI362">
        <v>0</v>
      </c>
      <c r="AJ362">
        <v>0.09</v>
      </c>
      <c r="AK362">
        <v>-0.26900000000000002</v>
      </c>
      <c r="AL362">
        <v>0</v>
      </c>
      <c r="AM362">
        <v>0</v>
      </c>
      <c r="AN362">
        <v>0</v>
      </c>
      <c r="AO362">
        <v>0</v>
      </c>
      <c r="AP362">
        <v>0</v>
      </c>
      <c r="AQ362">
        <v>0</v>
      </c>
      <c r="AR362">
        <v>0</v>
      </c>
      <c r="AS362">
        <v>0</v>
      </c>
      <c r="AT362">
        <v>0</v>
      </c>
      <c r="AU362">
        <v>0</v>
      </c>
      <c r="AV362">
        <v>0</v>
      </c>
      <c r="AW362">
        <v>0</v>
      </c>
      <c r="AX362">
        <v>0</v>
      </c>
      <c r="AY362">
        <v>0</v>
      </c>
      <c r="AZ362" s="5">
        <v>1.7E-5</v>
      </c>
      <c r="BA362">
        <v>0</v>
      </c>
      <c r="BB362">
        <v>1.7E-5</v>
      </c>
      <c r="BC362" t="s">
        <v>95</v>
      </c>
      <c r="BD362" t="s">
        <v>2</v>
      </c>
      <c r="BE362" t="str">
        <f t="shared" si="5"/>
        <v>AnyDMoMH06CZ12rNCEH</v>
      </c>
    </row>
    <row r="363" spans="1:57" x14ac:dyDescent="0.25">
      <c r="A363" s="4">
        <v>43025.581013773146</v>
      </c>
      <c r="B363" t="s">
        <v>89</v>
      </c>
      <c r="C363" t="s">
        <v>90</v>
      </c>
      <c r="D363" t="s">
        <v>117</v>
      </c>
      <c r="E363" t="s">
        <v>109</v>
      </c>
      <c r="F363" t="s">
        <v>146</v>
      </c>
      <c r="G363">
        <v>-1</v>
      </c>
      <c r="H363" t="s">
        <v>94</v>
      </c>
      <c r="I363">
        <v>186.32</v>
      </c>
      <c r="J363">
        <v>1242</v>
      </c>
      <c r="K363">
        <v>3.64</v>
      </c>
      <c r="L363">
        <v>0</v>
      </c>
      <c r="M363">
        <v>0</v>
      </c>
      <c r="N363">
        <v>4.4999999999999998E-2</v>
      </c>
      <c r="O363">
        <v>0.17799999999999999</v>
      </c>
      <c r="P363">
        <v>2.87</v>
      </c>
      <c r="Q363">
        <v>0</v>
      </c>
      <c r="R363">
        <v>2.3E-2</v>
      </c>
      <c r="S363">
        <v>0.47199999999999998</v>
      </c>
      <c r="T363">
        <v>0.13500000000000001</v>
      </c>
      <c r="U363">
        <v>0.33700000000000002</v>
      </c>
      <c r="V363">
        <v>0</v>
      </c>
      <c r="W363">
        <v>5.6000000000000001E-2</v>
      </c>
      <c r="X363">
        <v>0</v>
      </c>
      <c r="Y363">
        <v>0</v>
      </c>
      <c r="Z363">
        <v>0.16500000000000001</v>
      </c>
      <c r="AA363">
        <v>0</v>
      </c>
      <c r="AB363">
        <v>0.16500000000000001</v>
      </c>
      <c r="AC363">
        <v>0</v>
      </c>
      <c r="AD363">
        <v>4.3699999999999998E-3</v>
      </c>
      <c r="AE363">
        <v>0</v>
      </c>
      <c r="AF363" s="5">
        <v>9.9999999999999995E-7</v>
      </c>
      <c r="AG363">
        <v>2.4</v>
      </c>
      <c r="AH363">
        <v>0</v>
      </c>
      <c r="AI363">
        <v>0</v>
      </c>
      <c r="AJ363">
        <v>5.0999999999999997E-2</v>
      </c>
      <c r="AK363">
        <v>-2.5000000000000001E-2</v>
      </c>
      <c r="AL363">
        <v>2.13</v>
      </c>
      <c r="AM363">
        <v>0</v>
      </c>
      <c r="AN363">
        <v>-3.0000000000000001E-3</v>
      </c>
      <c r="AO363">
        <v>0.23400000000000001</v>
      </c>
      <c r="AP363">
        <v>-1.6E-2</v>
      </c>
      <c r="AQ363">
        <v>0.25</v>
      </c>
      <c r="AR363">
        <v>0</v>
      </c>
      <c r="AS363">
        <v>1.0999999999999999E-2</v>
      </c>
      <c r="AT363">
        <v>0</v>
      </c>
      <c r="AU363">
        <v>0</v>
      </c>
      <c r="AV363">
        <v>-3.5000000000000003E-2</v>
      </c>
      <c r="AW363">
        <v>0</v>
      </c>
      <c r="AX363">
        <v>-3.5000000000000003E-2</v>
      </c>
      <c r="AY363">
        <v>0</v>
      </c>
      <c r="AZ363" s="5">
        <v>3.0000000000000001E-3</v>
      </c>
      <c r="BA363">
        <v>0</v>
      </c>
      <c r="BB363">
        <v>9.9999999999999995E-7</v>
      </c>
      <c r="BD363" t="s">
        <v>147</v>
      </c>
      <c r="BE363" t="str">
        <f t="shared" si="5"/>
        <v>PGEDMoMH85CZ12rWtd</v>
      </c>
    </row>
    <row r="364" spans="1:57" x14ac:dyDescent="0.25">
      <c r="A364" s="4">
        <v>43025.429829189816</v>
      </c>
      <c r="B364" t="s">
        <v>89</v>
      </c>
      <c r="C364" t="s">
        <v>90</v>
      </c>
      <c r="D364" t="s">
        <v>114</v>
      </c>
      <c r="E364" t="s">
        <v>109</v>
      </c>
      <c r="F364" t="s">
        <v>98</v>
      </c>
      <c r="G364">
        <v>-1</v>
      </c>
      <c r="H364" t="s">
        <v>94</v>
      </c>
      <c r="I364">
        <v>173.92</v>
      </c>
      <c r="J364">
        <v>1242</v>
      </c>
      <c r="K364">
        <v>7.3999999999999996E-2</v>
      </c>
      <c r="L364">
        <v>0</v>
      </c>
      <c r="M364">
        <v>0</v>
      </c>
      <c r="N364">
        <v>8.8999999999999996E-2</v>
      </c>
      <c r="O364">
        <v>0</v>
      </c>
      <c r="P364">
        <v>0</v>
      </c>
      <c r="Q364">
        <v>0</v>
      </c>
      <c r="R364">
        <v>-3.0000000000000001E-3</v>
      </c>
      <c r="S364">
        <v>-1.2E-2</v>
      </c>
      <c r="T364">
        <v>-1.2E-2</v>
      </c>
      <c r="U364">
        <v>0</v>
      </c>
      <c r="V364">
        <v>0</v>
      </c>
      <c r="W364">
        <v>0</v>
      </c>
      <c r="X364">
        <v>0</v>
      </c>
      <c r="Y364">
        <v>0</v>
      </c>
      <c r="Z364">
        <v>-3.5999999999999997E-2</v>
      </c>
      <c r="AA364">
        <v>0</v>
      </c>
      <c r="AB364">
        <v>-3.5999999999999997E-2</v>
      </c>
      <c r="AC364">
        <v>0</v>
      </c>
      <c r="AD364">
        <v>1.7E-5</v>
      </c>
      <c r="AE364">
        <v>0</v>
      </c>
      <c r="AF364" s="5">
        <v>1.7E-5</v>
      </c>
      <c r="AG364">
        <v>7.3999999999999996E-2</v>
      </c>
      <c r="AH364">
        <v>0</v>
      </c>
      <c r="AI364">
        <v>0</v>
      </c>
      <c r="AJ364">
        <v>8.8999999999999996E-2</v>
      </c>
      <c r="AK364">
        <v>0</v>
      </c>
      <c r="AL364">
        <v>0</v>
      </c>
      <c r="AM364">
        <v>0</v>
      </c>
      <c r="AN364">
        <v>-3.0000000000000001E-3</v>
      </c>
      <c r="AO364">
        <v>-1.2E-2</v>
      </c>
      <c r="AP364">
        <v>-1.2E-2</v>
      </c>
      <c r="AQ364">
        <v>0</v>
      </c>
      <c r="AR364">
        <v>0</v>
      </c>
      <c r="AS364">
        <v>0</v>
      </c>
      <c r="AT364">
        <v>0</v>
      </c>
      <c r="AU364">
        <v>0</v>
      </c>
      <c r="AV364">
        <v>-3.5999999999999997E-2</v>
      </c>
      <c r="AW364">
        <v>0</v>
      </c>
      <c r="AX364">
        <v>-3.5999999999999997E-2</v>
      </c>
      <c r="AY364">
        <v>0</v>
      </c>
      <c r="AZ364">
        <v>1.7E-5</v>
      </c>
      <c r="BA364">
        <v>0</v>
      </c>
      <c r="BB364">
        <v>1.7E-5</v>
      </c>
      <c r="BC364" t="s">
        <v>95</v>
      </c>
      <c r="BD364" t="s">
        <v>2</v>
      </c>
      <c r="BE364" t="str">
        <f t="shared" si="5"/>
        <v>AnyDMoMH06CZ12rNCGF</v>
      </c>
    </row>
    <row r="365" spans="1:57" x14ac:dyDescent="0.25">
      <c r="A365" s="4">
        <v>43025.429829189816</v>
      </c>
      <c r="B365" t="s">
        <v>89</v>
      </c>
      <c r="C365" t="s">
        <v>90</v>
      </c>
      <c r="D365" t="s">
        <v>91</v>
      </c>
      <c r="E365" t="s">
        <v>109</v>
      </c>
      <c r="F365" t="s">
        <v>96</v>
      </c>
      <c r="G365">
        <v>-1</v>
      </c>
      <c r="H365" t="s">
        <v>94</v>
      </c>
      <c r="I365">
        <v>173.92</v>
      </c>
      <c r="J365">
        <v>1242</v>
      </c>
      <c r="K365">
        <v>2.75</v>
      </c>
      <c r="L365">
        <v>0</v>
      </c>
      <c r="M365">
        <v>0</v>
      </c>
      <c r="N365">
        <v>5.0999999999999997E-2</v>
      </c>
      <c r="O365">
        <v>-0.14799999999999999</v>
      </c>
      <c r="P365">
        <v>2.4900000000000002</v>
      </c>
      <c r="Q365">
        <v>0</v>
      </c>
      <c r="R365">
        <v>0</v>
      </c>
      <c r="S365">
        <v>0.27500000000000002</v>
      </c>
      <c r="T365">
        <v>-1.7999999999999999E-2</v>
      </c>
      <c r="U365">
        <v>0.29299999999999998</v>
      </c>
      <c r="V365">
        <v>0</v>
      </c>
      <c r="W365">
        <v>0.09</v>
      </c>
      <c r="X365">
        <v>0</v>
      </c>
      <c r="Y365">
        <v>0</v>
      </c>
      <c r="Z365">
        <v>0</v>
      </c>
      <c r="AA365">
        <v>0</v>
      </c>
      <c r="AB365">
        <v>0</v>
      </c>
      <c r="AC365">
        <v>0</v>
      </c>
      <c r="AD365">
        <v>3.0799999999999998E-3</v>
      </c>
      <c r="AE365">
        <v>0</v>
      </c>
      <c r="AF365">
        <v>0</v>
      </c>
      <c r="AG365">
        <v>2.75</v>
      </c>
      <c r="AH365">
        <v>0</v>
      </c>
      <c r="AI365">
        <v>0</v>
      </c>
      <c r="AJ365">
        <v>5.0999999999999997E-2</v>
      </c>
      <c r="AK365">
        <v>-0.14799999999999999</v>
      </c>
      <c r="AL365">
        <v>2.4900000000000002</v>
      </c>
      <c r="AM365">
        <v>0</v>
      </c>
      <c r="AN365">
        <v>0</v>
      </c>
      <c r="AO365">
        <v>0.27500000000000002</v>
      </c>
      <c r="AP365">
        <v>-1.7999999999999999E-2</v>
      </c>
      <c r="AQ365">
        <v>0.29299999999999998</v>
      </c>
      <c r="AR365">
        <v>0</v>
      </c>
      <c r="AS365">
        <v>0.09</v>
      </c>
      <c r="AT365">
        <v>0</v>
      </c>
      <c r="AU365">
        <v>0</v>
      </c>
      <c r="AV365">
        <v>0</v>
      </c>
      <c r="AW365">
        <v>0</v>
      </c>
      <c r="AX365">
        <v>0</v>
      </c>
      <c r="AY365">
        <v>0</v>
      </c>
      <c r="AZ365">
        <v>3.0799999999999998E-3</v>
      </c>
      <c r="BA365">
        <v>0</v>
      </c>
      <c r="BB365">
        <v>0</v>
      </c>
      <c r="BC365" t="s">
        <v>95</v>
      </c>
      <c r="BD365" t="s">
        <v>2</v>
      </c>
      <c r="BE365" t="str">
        <f t="shared" si="5"/>
        <v>AnyDMoMH00CZ12rDXHP</v>
      </c>
    </row>
    <row r="366" spans="1:57" x14ac:dyDescent="0.25">
      <c r="A366" s="4">
        <v>43025.429829189816</v>
      </c>
      <c r="B366" t="s">
        <v>89</v>
      </c>
      <c r="C366" t="s">
        <v>90</v>
      </c>
      <c r="D366" t="s">
        <v>115</v>
      </c>
      <c r="E366" t="s">
        <v>109</v>
      </c>
      <c r="F366" t="s">
        <v>97</v>
      </c>
      <c r="G366">
        <v>-1</v>
      </c>
      <c r="H366" t="s">
        <v>94</v>
      </c>
      <c r="I366">
        <v>173.92</v>
      </c>
      <c r="J366">
        <v>1242</v>
      </c>
      <c r="K366">
        <v>-6.2E-2</v>
      </c>
      <c r="L366">
        <v>0</v>
      </c>
      <c r="M366">
        <v>0</v>
      </c>
      <c r="N366">
        <v>9.4E-2</v>
      </c>
      <c r="O366">
        <v>-0.155</v>
      </c>
      <c r="P366">
        <v>0</v>
      </c>
      <c r="Q366">
        <v>0</v>
      </c>
      <c r="R366">
        <v>0</v>
      </c>
      <c r="S366">
        <v>0</v>
      </c>
      <c r="T366">
        <v>0</v>
      </c>
      <c r="U366">
        <v>0</v>
      </c>
      <c r="V366">
        <v>0</v>
      </c>
      <c r="W366">
        <v>0</v>
      </c>
      <c r="X366">
        <v>0</v>
      </c>
      <c r="Y366">
        <v>0</v>
      </c>
      <c r="Z366">
        <v>0</v>
      </c>
      <c r="AA366">
        <v>0</v>
      </c>
      <c r="AB366">
        <v>0</v>
      </c>
      <c r="AC366">
        <v>0</v>
      </c>
      <c r="AD366">
        <v>1.7E-5</v>
      </c>
      <c r="AE366">
        <v>0</v>
      </c>
      <c r="AF366" s="5">
        <v>1.7E-5</v>
      </c>
      <c r="AG366">
        <v>-6.2E-2</v>
      </c>
      <c r="AH366">
        <v>0</v>
      </c>
      <c r="AI366">
        <v>0</v>
      </c>
      <c r="AJ366">
        <v>9.4E-2</v>
      </c>
      <c r="AK366">
        <v>-0.155</v>
      </c>
      <c r="AL366">
        <v>0</v>
      </c>
      <c r="AM366">
        <v>0</v>
      </c>
      <c r="AN366">
        <v>0</v>
      </c>
      <c r="AO366">
        <v>0</v>
      </c>
      <c r="AP366">
        <v>0</v>
      </c>
      <c r="AQ366">
        <v>0</v>
      </c>
      <c r="AR366">
        <v>0</v>
      </c>
      <c r="AS366">
        <v>0</v>
      </c>
      <c r="AT366">
        <v>0</v>
      </c>
      <c r="AU366">
        <v>0</v>
      </c>
      <c r="AV366">
        <v>0</v>
      </c>
      <c r="AW366">
        <v>0</v>
      </c>
      <c r="AX366">
        <v>0</v>
      </c>
      <c r="AY366">
        <v>0</v>
      </c>
      <c r="AZ366" s="5">
        <v>1.7E-5</v>
      </c>
      <c r="BA366">
        <v>0</v>
      </c>
      <c r="BB366">
        <v>1.7E-5</v>
      </c>
      <c r="BC366" t="s">
        <v>95</v>
      </c>
      <c r="BD366" t="s">
        <v>2</v>
      </c>
      <c r="BE366" t="str">
        <f t="shared" si="5"/>
        <v>AnyDMoMH15CZ12rNCEH</v>
      </c>
    </row>
    <row r="367" spans="1:57" x14ac:dyDescent="0.25">
      <c r="A367" s="4">
        <v>43025.429829189816</v>
      </c>
      <c r="B367" t="s">
        <v>89</v>
      </c>
      <c r="C367" t="s">
        <v>90</v>
      </c>
      <c r="D367" t="s">
        <v>114</v>
      </c>
      <c r="E367" t="s">
        <v>110</v>
      </c>
      <c r="F367" t="s">
        <v>97</v>
      </c>
      <c r="G367">
        <v>-1</v>
      </c>
      <c r="H367" t="s">
        <v>94</v>
      </c>
      <c r="I367">
        <v>173.92</v>
      </c>
      <c r="J367">
        <v>1242</v>
      </c>
      <c r="K367">
        <v>0.105</v>
      </c>
      <c r="L367">
        <v>0</v>
      </c>
      <c r="M367">
        <v>0</v>
      </c>
      <c r="N367">
        <v>9.2999999999999999E-2</v>
      </c>
      <c r="O367">
        <v>1.0999999999999999E-2</v>
      </c>
      <c r="P367">
        <v>0</v>
      </c>
      <c r="Q367">
        <v>0</v>
      </c>
      <c r="R367">
        <v>0</v>
      </c>
      <c r="S367">
        <v>0</v>
      </c>
      <c r="T367">
        <v>0</v>
      </c>
      <c r="U367">
        <v>0</v>
      </c>
      <c r="V367">
        <v>0</v>
      </c>
      <c r="W367">
        <v>0</v>
      </c>
      <c r="X367">
        <v>0</v>
      </c>
      <c r="Y367">
        <v>0</v>
      </c>
      <c r="Z367">
        <v>0</v>
      </c>
      <c r="AA367">
        <v>0</v>
      </c>
      <c r="AB367">
        <v>0</v>
      </c>
      <c r="AC367">
        <v>0</v>
      </c>
      <c r="AD367">
        <v>2.3E-5</v>
      </c>
      <c r="AE367">
        <v>0</v>
      </c>
      <c r="AF367" s="5">
        <v>2.3E-5</v>
      </c>
      <c r="AG367">
        <v>0.105</v>
      </c>
      <c r="AH367">
        <v>0</v>
      </c>
      <c r="AI367">
        <v>0</v>
      </c>
      <c r="AJ367">
        <v>9.2999999999999999E-2</v>
      </c>
      <c r="AK367">
        <v>1.0999999999999999E-2</v>
      </c>
      <c r="AL367">
        <v>0</v>
      </c>
      <c r="AM367">
        <v>0</v>
      </c>
      <c r="AN367">
        <v>0</v>
      </c>
      <c r="AO367">
        <v>0</v>
      </c>
      <c r="AP367">
        <v>0</v>
      </c>
      <c r="AQ367">
        <v>0</v>
      </c>
      <c r="AR367">
        <v>0</v>
      </c>
      <c r="AS367">
        <v>0</v>
      </c>
      <c r="AT367">
        <v>0</v>
      </c>
      <c r="AU367">
        <v>0</v>
      </c>
      <c r="AV367">
        <v>0</v>
      </c>
      <c r="AW367">
        <v>0</v>
      </c>
      <c r="AX367">
        <v>0</v>
      </c>
      <c r="AY367">
        <v>0</v>
      </c>
      <c r="AZ367" s="5">
        <v>2.3E-5</v>
      </c>
      <c r="BA367">
        <v>0</v>
      </c>
      <c r="BB367">
        <v>2.3E-5</v>
      </c>
      <c r="BC367" t="s">
        <v>95</v>
      </c>
      <c r="BD367" t="s">
        <v>2</v>
      </c>
      <c r="BE367" t="str">
        <f t="shared" si="5"/>
        <v>AnyDMoMH06CZ13rNCEH</v>
      </c>
    </row>
    <row r="368" spans="1:57" x14ac:dyDescent="0.25">
      <c r="A368" s="4">
        <v>43025.429829189816</v>
      </c>
      <c r="B368" t="s">
        <v>89</v>
      </c>
      <c r="C368" t="s">
        <v>90</v>
      </c>
      <c r="D368" t="s">
        <v>116</v>
      </c>
      <c r="E368" t="s">
        <v>110</v>
      </c>
      <c r="F368" t="s">
        <v>98</v>
      </c>
      <c r="G368">
        <v>-1</v>
      </c>
      <c r="H368" t="s">
        <v>94</v>
      </c>
      <c r="I368">
        <v>190.96</v>
      </c>
      <c r="J368">
        <v>1196</v>
      </c>
      <c r="K368">
        <v>0.16700000000000001</v>
      </c>
      <c r="L368">
        <v>0</v>
      </c>
      <c r="M368">
        <v>0</v>
      </c>
      <c r="N368">
        <v>0.08</v>
      </c>
      <c r="O368">
        <v>0</v>
      </c>
      <c r="P368">
        <v>0</v>
      </c>
      <c r="Q368">
        <v>0</v>
      </c>
      <c r="R368">
        <v>1.7999999999999999E-2</v>
      </c>
      <c r="S368">
        <v>6.8000000000000005E-2</v>
      </c>
      <c r="T368">
        <v>6.8000000000000005E-2</v>
      </c>
      <c r="U368">
        <v>0</v>
      </c>
      <c r="V368">
        <v>0</v>
      </c>
      <c r="W368">
        <v>0</v>
      </c>
      <c r="X368">
        <v>0</v>
      </c>
      <c r="Y368">
        <v>0</v>
      </c>
      <c r="Z368">
        <v>0.14399999999999999</v>
      </c>
      <c r="AA368">
        <v>0</v>
      </c>
      <c r="AB368">
        <v>0.14399999999999999</v>
      </c>
      <c r="AC368">
        <v>0</v>
      </c>
      <c r="AD368" s="5">
        <v>2.0999999999999999E-5</v>
      </c>
      <c r="AE368">
        <v>0</v>
      </c>
      <c r="AF368" s="5">
        <v>2.0999999999999999E-5</v>
      </c>
      <c r="AG368">
        <v>0.09</v>
      </c>
      <c r="AH368">
        <v>0</v>
      </c>
      <c r="AI368">
        <v>0</v>
      </c>
      <c r="AJ368">
        <v>9.0999999999999998E-2</v>
      </c>
      <c r="AK368">
        <v>0</v>
      </c>
      <c r="AL368">
        <v>0</v>
      </c>
      <c r="AM368">
        <v>0</v>
      </c>
      <c r="AN368">
        <v>-1E-3</v>
      </c>
      <c r="AO368">
        <v>-1E-3</v>
      </c>
      <c r="AP368">
        <v>-1E-3</v>
      </c>
      <c r="AQ368">
        <v>0</v>
      </c>
      <c r="AR368">
        <v>0</v>
      </c>
      <c r="AS368">
        <v>0</v>
      </c>
      <c r="AT368">
        <v>0</v>
      </c>
      <c r="AU368">
        <v>0</v>
      </c>
      <c r="AV368">
        <v>-0.01</v>
      </c>
      <c r="AW368">
        <v>0</v>
      </c>
      <c r="AX368">
        <v>-0.01</v>
      </c>
      <c r="AY368">
        <v>0</v>
      </c>
      <c r="AZ368">
        <v>1.5999999999999999E-5</v>
      </c>
      <c r="BA368">
        <v>0</v>
      </c>
      <c r="BB368">
        <v>1.5999999999999999E-5</v>
      </c>
      <c r="BC368" t="s">
        <v>95</v>
      </c>
      <c r="BD368" t="s">
        <v>2</v>
      </c>
      <c r="BE368" t="str">
        <f t="shared" si="5"/>
        <v>AnyDMoMH72CZ13rNCGF</v>
      </c>
    </row>
    <row r="369" spans="1:57" x14ac:dyDescent="0.25">
      <c r="A369" s="4">
        <v>43025.429829189816</v>
      </c>
      <c r="B369" t="s">
        <v>89</v>
      </c>
      <c r="C369" t="s">
        <v>90</v>
      </c>
      <c r="D369" t="s">
        <v>114</v>
      </c>
      <c r="E369" t="s">
        <v>110</v>
      </c>
      <c r="F369" t="s">
        <v>93</v>
      </c>
      <c r="G369">
        <v>-1</v>
      </c>
      <c r="H369" t="s">
        <v>94</v>
      </c>
      <c r="I369">
        <v>173.92</v>
      </c>
      <c r="J369">
        <v>1242</v>
      </c>
      <c r="K369">
        <v>3.19</v>
      </c>
      <c r="L369">
        <v>0</v>
      </c>
      <c r="M369">
        <v>0</v>
      </c>
      <c r="N369">
        <v>4.2000000000000003E-2</v>
      </c>
      <c r="O369">
        <v>0</v>
      </c>
      <c r="P369">
        <v>2.73</v>
      </c>
      <c r="Q369">
        <v>0</v>
      </c>
      <c r="R369">
        <v>-1E-3</v>
      </c>
      <c r="S369">
        <v>0.41899999999999998</v>
      </c>
      <c r="T369">
        <v>-3.0000000000000001E-3</v>
      </c>
      <c r="U369">
        <v>0.42199999999999999</v>
      </c>
      <c r="V369">
        <v>0</v>
      </c>
      <c r="W369">
        <v>0</v>
      </c>
      <c r="X369">
        <v>0</v>
      </c>
      <c r="Y369">
        <v>0</v>
      </c>
      <c r="Z369">
        <v>-1.2E-2</v>
      </c>
      <c r="AA369">
        <v>0</v>
      </c>
      <c r="AB369">
        <v>-1.2E-2</v>
      </c>
      <c r="AC369">
        <v>0</v>
      </c>
      <c r="AD369" s="5">
        <v>2.1900000000000001E-3</v>
      </c>
      <c r="AE369">
        <v>0</v>
      </c>
      <c r="AF369" s="5">
        <v>0</v>
      </c>
      <c r="AG369">
        <v>3.19</v>
      </c>
      <c r="AH369">
        <v>0</v>
      </c>
      <c r="AI369">
        <v>0</v>
      </c>
      <c r="AJ369">
        <v>4.2000000000000003E-2</v>
      </c>
      <c r="AK369">
        <v>0</v>
      </c>
      <c r="AL369">
        <v>2.73</v>
      </c>
      <c r="AM369">
        <v>0</v>
      </c>
      <c r="AN369">
        <v>-1E-3</v>
      </c>
      <c r="AO369">
        <v>0.41899999999999998</v>
      </c>
      <c r="AP369">
        <v>-3.0000000000000001E-3</v>
      </c>
      <c r="AQ369">
        <v>0.42199999999999999</v>
      </c>
      <c r="AR369">
        <v>0</v>
      </c>
      <c r="AS369">
        <v>0</v>
      </c>
      <c r="AT369">
        <v>0</v>
      </c>
      <c r="AU369">
        <v>0</v>
      </c>
      <c r="AV369">
        <v>-1.2E-2</v>
      </c>
      <c r="AW369">
        <v>0</v>
      </c>
      <c r="AX369">
        <v>-1.2E-2</v>
      </c>
      <c r="AY369">
        <v>0</v>
      </c>
      <c r="AZ369">
        <v>2.1900000000000001E-3</v>
      </c>
      <c r="BA369">
        <v>0</v>
      </c>
      <c r="BB369">
        <v>0</v>
      </c>
      <c r="BC369" t="s">
        <v>95</v>
      </c>
      <c r="BD369" t="s">
        <v>2</v>
      </c>
      <c r="BE369" t="str">
        <f t="shared" si="5"/>
        <v>AnyDMoMH06CZ13rDXGF</v>
      </c>
    </row>
    <row r="370" spans="1:57" x14ac:dyDescent="0.25">
      <c r="A370" s="4">
        <v>43025.603717511571</v>
      </c>
      <c r="B370" t="s">
        <v>89</v>
      </c>
      <c r="C370" t="s">
        <v>90</v>
      </c>
      <c r="D370" t="s">
        <v>148</v>
      </c>
      <c r="E370" t="s">
        <v>110</v>
      </c>
      <c r="F370" t="s">
        <v>146</v>
      </c>
      <c r="G370">
        <v>-1</v>
      </c>
      <c r="H370" t="s">
        <v>94</v>
      </c>
      <c r="I370">
        <v>189.69</v>
      </c>
      <c r="J370">
        <v>1208.5</v>
      </c>
      <c r="K370">
        <v>4.97</v>
      </c>
      <c r="L370">
        <v>0</v>
      </c>
      <c r="M370">
        <v>0</v>
      </c>
      <c r="N370">
        <v>3.5999999999999997E-2</v>
      </c>
      <c r="O370">
        <v>0.125</v>
      </c>
      <c r="P370">
        <v>4.17</v>
      </c>
      <c r="Q370">
        <v>0</v>
      </c>
      <c r="R370">
        <v>1.7000000000000001E-2</v>
      </c>
      <c r="S370">
        <v>0.58599999999999997</v>
      </c>
      <c r="T370">
        <v>0.10199999999999999</v>
      </c>
      <c r="U370">
        <v>0.48399999999999999</v>
      </c>
      <c r="V370">
        <v>0</v>
      </c>
      <c r="W370">
        <v>0.04</v>
      </c>
      <c r="X370">
        <v>0</v>
      </c>
      <c r="Y370">
        <v>0</v>
      </c>
      <c r="Z370">
        <v>0.13100000000000001</v>
      </c>
      <c r="AA370">
        <v>0</v>
      </c>
      <c r="AB370">
        <v>0.13100000000000001</v>
      </c>
      <c r="AC370">
        <v>0</v>
      </c>
      <c r="AD370">
        <v>4.0899999999999999E-3</v>
      </c>
      <c r="AE370">
        <v>0</v>
      </c>
      <c r="AF370">
        <v>9.9999999999999995E-7</v>
      </c>
      <c r="AG370">
        <v>3.38</v>
      </c>
      <c r="AH370">
        <v>0</v>
      </c>
      <c r="AI370">
        <v>0</v>
      </c>
      <c r="AJ370">
        <v>4.7E-2</v>
      </c>
      <c r="AK370">
        <v>-0.01</v>
      </c>
      <c r="AL370">
        <v>3</v>
      </c>
      <c r="AM370">
        <v>0</v>
      </c>
      <c r="AN370">
        <v>-1E-3</v>
      </c>
      <c r="AO370">
        <v>0.34300000000000003</v>
      </c>
      <c r="AP370">
        <v>-5.0000000000000001E-3</v>
      </c>
      <c r="AQ370">
        <v>0.34699999999999998</v>
      </c>
      <c r="AR370">
        <v>0</v>
      </c>
      <c r="AS370">
        <v>2E-3</v>
      </c>
      <c r="AT370">
        <v>0</v>
      </c>
      <c r="AU370">
        <v>0</v>
      </c>
      <c r="AV370">
        <v>-1.2999999999999999E-2</v>
      </c>
      <c r="AW370">
        <v>0</v>
      </c>
      <c r="AX370">
        <v>-1.2999999999999999E-2</v>
      </c>
      <c r="AY370">
        <v>0</v>
      </c>
      <c r="AZ370" s="5">
        <v>2.7399999999999998E-3</v>
      </c>
      <c r="BA370">
        <v>0</v>
      </c>
      <c r="BB370">
        <v>9.9999999999999995E-7</v>
      </c>
      <c r="BD370" t="s">
        <v>150</v>
      </c>
      <c r="BE370" t="str">
        <f t="shared" si="5"/>
        <v>SCEDMoExCZ13rWtd</v>
      </c>
    </row>
    <row r="371" spans="1:57" x14ac:dyDescent="0.25">
      <c r="A371" s="4">
        <v>43025.429829189816</v>
      </c>
      <c r="B371" t="s">
        <v>89</v>
      </c>
      <c r="C371" t="s">
        <v>90</v>
      </c>
      <c r="D371" t="s">
        <v>117</v>
      </c>
      <c r="E371" t="s">
        <v>110</v>
      </c>
      <c r="F371" t="s">
        <v>97</v>
      </c>
      <c r="G371">
        <v>-1</v>
      </c>
      <c r="H371" t="s">
        <v>94</v>
      </c>
      <c r="I371">
        <v>186.32</v>
      </c>
      <c r="J371">
        <v>1242</v>
      </c>
      <c r="K371">
        <v>2.85</v>
      </c>
      <c r="L371">
        <v>0</v>
      </c>
      <c r="M371">
        <v>0</v>
      </c>
      <c r="N371">
        <v>8.1000000000000003E-2</v>
      </c>
      <c r="O371">
        <v>2.77</v>
      </c>
      <c r="P371">
        <v>0</v>
      </c>
      <c r="Q371">
        <v>0</v>
      </c>
      <c r="R371">
        <v>0</v>
      </c>
      <c r="S371">
        <v>0</v>
      </c>
      <c r="T371">
        <v>0</v>
      </c>
      <c r="U371">
        <v>0</v>
      </c>
      <c r="V371">
        <v>0</v>
      </c>
      <c r="W371">
        <v>0</v>
      </c>
      <c r="X371">
        <v>0</v>
      </c>
      <c r="Y371">
        <v>0</v>
      </c>
      <c r="Z371">
        <v>0</v>
      </c>
      <c r="AA371">
        <v>0</v>
      </c>
      <c r="AB371">
        <v>0</v>
      </c>
      <c r="AC371">
        <v>0</v>
      </c>
      <c r="AD371">
        <v>2.0999999999999999E-5</v>
      </c>
      <c r="AE371">
        <v>0</v>
      </c>
      <c r="AF371">
        <v>2.0999999999999999E-5</v>
      </c>
      <c r="AG371">
        <v>-0.13700000000000001</v>
      </c>
      <c r="AH371">
        <v>0</v>
      </c>
      <c r="AI371">
        <v>0</v>
      </c>
      <c r="AJ371">
        <v>8.5000000000000006E-2</v>
      </c>
      <c r="AK371">
        <v>-0.223</v>
      </c>
      <c r="AL371">
        <v>0</v>
      </c>
      <c r="AM371">
        <v>0</v>
      </c>
      <c r="AN371">
        <v>0</v>
      </c>
      <c r="AO371">
        <v>0</v>
      </c>
      <c r="AP371">
        <v>0</v>
      </c>
      <c r="AQ371">
        <v>0</v>
      </c>
      <c r="AR371">
        <v>0</v>
      </c>
      <c r="AS371">
        <v>0</v>
      </c>
      <c r="AT371">
        <v>0</v>
      </c>
      <c r="AU371">
        <v>0</v>
      </c>
      <c r="AV371">
        <v>0</v>
      </c>
      <c r="AW371">
        <v>0</v>
      </c>
      <c r="AX371">
        <v>0</v>
      </c>
      <c r="AY371">
        <v>0</v>
      </c>
      <c r="AZ371" s="5">
        <v>1.5999999999999999E-5</v>
      </c>
      <c r="BA371">
        <v>0</v>
      </c>
      <c r="BB371">
        <v>1.5999999999999999E-5</v>
      </c>
      <c r="BC371" t="s">
        <v>95</v>
      </c>
      <c r="BD371" t="s">
        <v>2</v>
      </c>
      <c r="BE371" t="str">
        <f t="shared" si="5"/>
        <v>AnyDMoMH85CZ13rNCEH</v>
      </c>
    </row>
    <row r="372" spans="1:57" x14ac:dyDescent="0.25">
      <c r="A372" s="4">
        <v>43025.603717511571</v>
      </c>
      <c r="B372" t="s">
        <v>89</v>
      </c>
      <c r="C372" t="s">
        <v>90</v>
      </c>
      <c r="D372" t="s">
        <v>148</v>
      </c>
      <c r="E372" t="s">
        <v>110</v>
      </c>
      <c r="F372" t="s">
        <v>146</v>
      </c>
      <c r="G372">
        <v>-1</v>
      </c>
      <c r="H372" t="s">
        <v>94</v>
      </c>
      <c r="I372">
        <v>189.08</v>
      </c>
      <c r="J372">
        <v>1208.5999999999999</v>
      </c>
      <c r="K372">
        <v>4.6100000000000003</v>
      </c>
      <c r="L372">
        <v>0</v>
      </c>
      <c r="M372">
        <v>0</v>
      </c>
      <c r="N372">
        <v>0.04</v>
      </c>
      <c r="O372">
        <v>0.13</v>
      </c>
      <c r="P372">
        <v>3.84</v>
      </c>
      <c r="Q372">
        <v>0</v>
      </c>
      <c r="R372">
        <v>1.6E-2</v>
      </c>
      <c r="S372">
        <v>0.54100000000000004</v>
      </c>
      <c r="T372">
        <v>9.4E-2</v>
      </c>
      <c r="U372">
        <v>0.44700000000000001</v>
      </c>
      <c r="V372">
        <v>0</v>
      </c>
      <c r="W372">
        <v>3.5999999999999997E-2</v>
      </c>
      <c r="X372">
        <v>0</v>
      </c>
      <c r="Y372">
        <v>0</v>
      </c>
      <c r="Z372">
        <v>0.123</v>
      </c>
      <c r="AA372">
        <v>0</v>
      </c>
      <c r="AB372">
        <v>0.123</v>
      </c>
      <c r="AC372">
        <v>0</v>
      </c>
      <c r="AD372">
        <v>3.7699999999999999E-3</v>
      </c>
      <c r="AE372">
        <v>0</v>
      </c>
      <c r="AF372">
        <v>1.9999999999999999E-6</v>
      </c>
      <c r="AG372">
        <v>3.17</v>
      </c>
      <c r="AH372">
        <v>0</v>
      </c>
      <c r="AI372">
        <v>0</v>
      </c>
      <c r="AJ372">
        <v>0.05</v>
      </c>
      <c r="AK372">
        <v>-8.9999999999999993E-3</v>
      </c>
      <c r="AL372">
        <v>2.81</v>
      </c>
      <c r="AM372">
        <v>0</v>
      </c>
      <c r="AN372">
        <v>-1E-3</v>
      </c>
      <c r="AO372">
        <v>0.32200000000000001</v>
      </c>
      <c r="AP372">
        <v>-5.0000000000000001E-3</v>
      </c>
      <c r="AQ372">
        <v>0.32600000000000001</v>
      </c>
      <c r="AR372">
        <v>0</v>
      </c>
      <c r="AS372">
        <v>2E-3</v>
      </c>
      <c r="AT372">
        <v>0</v>
      </c>
      <c r="AU372">
        <v>0</v>
      </c>
      <c r="AV372">
        <v>-1.2999999999999999E-2</v>
      </c>
      <c r="AW372">
        <v>0</v>
      </c>
      <c r="AX372">
        <v>-1.2999999999999999E-2</v>
      </c>
      <c r="AY372">
        <v>0</v>
      </c>
      <c r="AZ372">
        <v>2.5500000000000002E-3</v>
      </c>
      <c r="BA372">
        <v>0</v>
      </c>
      <c r="BB372">
        <v>1.9999999999999999E-6</v>
      </c>
      <c r="BD372" t="s">
        <v>147</v>
      </c>
      <c r="BE372" t="str">
        <f t="shared" si="5"/>
        <v>PGEDMoExCZ13rWtd</v>
      </c>
    </row>
    <row r="373" spans="1:57" x14ac:dyDescent="0.25">
      <c r="A373" s="4">
        <v>43025.429829189816</v>
      </c>
      <c r="B373" t="s">
        <v>89</v>
      </c>
      <c r="C373" t="s">
        <v>90</v>
      </c>
      <c r="D373" t="s">
        <v>91</v>
      </c>
      <c r="E373" t="s">
        <v>110</v>
      </c>
      <c r="F373" t="s">
        <v>98</v>
      </c>
      <c r="G373">
        <v>-1</v>
      </c>
      <c r="H373" t="s">
        <v>94</v>
      </c>
      <c r="I373">
        <v>173.92</v>
      </c>
      <c r="J373">
        <v>1242</v>
      </c>
      <c r="K373">
        <v>7.1999999999999995E-2</v>
      </c>
      <c r="L373">
        <v>0</v>
      </c>
      <c r="M373">
        <v>0</v>
      </c>
      <c r="N373">
        <v>8.4000000000000005E-2</v>
      </c>
      <c r="O373">
        <v>0</v>
      </c>
      <c r="P373">
        <v>0</v>
      </c>
      <c r="Q373">
        <v>0</v>
      </c>
      <c r="R373">
        <v>-2E-3</v>
      </c>
      <c r="S373">
        <v>-8.9999999999999993E-3</v>
      </c>
      <c r="T373">
        <v>-8.9999999999999993E-3</v>
      </c>
      <c r="U373">
        <v>0</v>
      </c>
      <c r="V373">
        <v>0</v>
      </c>
      <c r="W373">
        <v>0</v>
      </c>
      <c r="X373">
        <v>0</v>
      </c>
      <c r="Y373">
        <v>0</v>
      </c>
      <c r="Z373">
        <v>-2.8000000000000001E-2</v>
      </c>
      <c r="AA373">
        <v>0</v>
      </c>
      <c r="AB373">
        <v>-2.8000000000000001E-2</v>
      </c>
      <c r="AC373">
        <v>0</v>
      </c>
      <c r="AD373">
        <v>1.7E-5</v>
      </c>
      <c r="AE373">
        <v>0</v>
      </c>
      <c r="AF373">
        <v>1.7E-5</v>
      </c>
      <c r="AG373">
        <v>7.1999999999999995E-2</v>
      </c>
      <c r="AH373">
        <v>0</v>
      </c>
      <c r="AI373">
        <v>0</v>
      </c>
      <c r="AJ373">
        <v>8.4000000000000005E-2</v>
      </c>
      <c r="AK373">
        <v>0</v>
      </c>
      <c r="AL373">
        <v>0</v>
      </c>
      <c r="AM373">
        <v>0</v>
      </c>
      <c r="AN373">
        <v>-2E-3</v>
      </c>
      <c r="AO373">
        <v>-8.9999999999999993E-3</v>
      </c>
      <c r="AP373">
        <v>-8.9999999999999993E-3</v>
      </c>
      <c r="AQ373">
        <v>0</v>
      </c>
      <c r="AR373">
        <v>0</v>
      </c>
      <c r="AS373">
        <v>0</v>
      </c>
      <c r="AT373">
        <v>0</v>
      </c>
      <c r="AU373">
        <v>0</v>
      </c>
      <c r="AV373">
        <v>-2.8000000000000001E-2</v>
      </c>
      <c r="AW373">
        <v>0</v>
      </c>
      <c r="AX373">
        <v>-2.8000000000000001E-2</v>
      </c>
      <c r="AY373">
        <v>0</v>
      </c>
      <c r="AZ373">
        <v>1.7E-5</v>
      </c>
      <c r="BA373">
        <v>0</v>
      </c>
      <c r="BB373">
        <v>1.7E-5</v>
      </c>
      <c r="BC373" t="s">
        <v>95</v>
      </c>
      <c r="BD373" t="s">
        <v>2</v>
      </c>
      <c r="BE373" t="str">
        <f t="shared" si="5"/>
        <v>AnyDMoMH00CZ13rNCGF</v>
      </c>
    </row>
    <row r="374" spans="1:57" x14ac:dyDescent="0.25">
      <c r="A374" s="4">
        <v>43025.429829189816</v>
      </c>
      <c r="B374" t="s">
        <v>89</v>
      </c>
      <c r="C374" t="s">
        <v>90</v>
      </c>
      <c r="D374" t="s">
        <v>116</v>
      </c>
      <c r="E374" t="s">
        <v>110</v>
      </c>
      <c r="F374" t="s">
        <v>96</v>
      </c>
      <c r="G374">
        <v>-1</v>
      </c>
      <c r="H374" t="s">
        <v>94</v>
      </c>
      <c r="I374">
        <v>190.96</v>
      </c>
      <c r="J374">
        <v>1196</v>
      </c>
      <c r="K374">
        <v>6.06</v>
      </c>
      <c r="L374">
        <v>0</v>
      </c>
      <c r="M374">
        <v>0</v>
      </c>
      <c r="N374">
        <v>4.1000000000000002E-2</v>
      </c>
      <c r="O374">
        <v>0.96</v>
      </c>
      <c r="P374">
        <v>4.1399999999999997</v>
      </c>
      <c r="Q374">
        <v>0</v>
      </c>
      <c r="R374">
        <v>0</v>
      </c>
      <c r="S374">
        <v>0.624</v>
      </c>
      <c r="T374">
        <v>0.14799999999999999</v>
      </c>
      <c r="U374">
        <v>0.47599999999999998</v>
      </c>
      <c r="V374">
        <v>0</v>
      </c>
      <c r="W374">
        <v>0.29599999999999999</v>
      </c>
      <c r="X374">
        <v>0</v>
      </c>
      <c r="Y374">
        <v>0</v>
      </c>
      <c r="Z374">
        <v>0</v>
      </c>
      <c r="AA374">
        <v>0</v>
      </c>
      <c r="AB374">
        <v>0</v>
      </c>
      <c r="AC374">
        <v>0</v>
      </c>
      <c r="AD374">
        <v>4.1900000000000001E-3</v>
      </c>
      <c r="AE374">
        <v>0</v>
      </c>
      <c r="AF374" s="5">
        <v>0</v>
      </c>
      <c r="AG374">
        <v>3.33</v>
      </c>
      <c r="AH374">
        <v>0</v>
      </c>
      <c r="AI374">
        <v>0</v>
      </c>
      <c r="AJ374">
        <v>5.0999999999999997E-2</v>
      </c>
      <c r="AK374">
        <v>-4.3999999999999997E-2</v>
      </c>
      <c r="AL374">
        <v>2.99</v>
      </c>
      <c r="AM374">
        <v>0</v>
      </c>
      <c r="AN374">
        <v>0</v>
      </c>
      <c r="AO374">
        <v>0.33600000000000002</v>
      </c>
      <c r="AP374">
        <v>-6.0000000000000001E-3</v>
      </c>
      <c r="AQ374">
        <v>0.34200000000000003</v>
      </c>
      <c r="AR374">
        <v>0</v>
      </c>
      <c r="AS374">
        <v>-2E-3</v>
      </c>
      <c r="AT374">
        <v>0</v>
      </c>
      <c r="AU374">
        <v>0</v>
      </c>
      <c r="AV374">
        <v>0</v>
      </c>
      <c r="AW374">
        <v>0</v>
      </c>
      <c r="AX374">
        <v>0</v>
      </c>
      <c r="AY374">
        <v>0</v>
      </c>
      <c r="AZ374" s="5">
        <v>2.81E-3</v>
      </c>
      <c r="BA374">
        <v>0</v>
      </c>
      <c r="BB374">
        <v>0</v>
      </c>
      <c r="BC374" t="s">
        <v>95</v>
      </c>
      <c r="BD374" t="s">
        <v>2</v>
      </c>
      <c r="BE374" t="str">
        <f t="shared" si="5"/>
        <v>AnyDMoMH72CZ13rDXHP</v>
      </c>
    </row>
    <row r="375" spans="1:57" x14ac:dyDescent="0.25">
      <c r="A375" s="4">
        <v>43025.429829189816</v>
      </c>
      <c r="B375" t="s">
        <v>89</v>
      </c>
      <c r="C375" t="s">
        <v>90</v>
      </c>
      <c r="D375" t="s">
        <v>114</v>
      </c>
      <c r="E375" t="s">
        <v>110</v>
      </c>
      <c r="F375" t="s">
        <v>98</v>
      </c>
      <c r="G375">
        <v>-1</v>
      </c>
      <c r="H375" t="s">
        <v>94</v>
      </c>
      <c r="I375">
        <v>173.92</v>
      </c>
      <c r="J375">
        <v>1242</v>
      </c>
      <c r="K375">
        <v>8.6999999999999994E-2</v>
      </c>
      <c r="L375">
        <v>0</v>
      </c>
      <c r="M375">
        <v>0</v>
      </c>
      <c r="N375">
        <v>0.09</v>
      </c>
      <c r="O375">
        <v>0</v>
      </c>
      <c r="P375">
        <v>0</v>
      </c>
      <c r="Q375">
        <v>0</v>
      </c>
      <c r="R375">
        <v>-1E-3</v>
      </c>
      <c r="S375">
        <v>-3.0000000000000001E-3</v>
      </c>
      <c r="T375">
        <v>-3.0000000000000001E-3</v>
      </c>
      <c r="U375">
        <v>0</v>
      </c>
      <c r="V375">
        <v>0</v>
      </c>
      <c r="W375">
        <v>0</v>
      </c>
      <c r="X375">
        <v>0</v>
      </c>
      <c r="Y375">
        <v>0</v>
      </c>
      <c r="Z375">
        <v>-1.2999999999999999E-2</v>
      </c>
      <c r="AA375">
        <v>0</v>
      </c>
      <c r="AB375">
        <v>-1.2999999999999999E-2</v>
      </c>
      <c r="AC375">
        <v>0</v>
      </c>
      <c r="AD375">
        <v>1.7E-5</v>
      </c>
      <c r="AE375">
        <v>0</v>
      </c>
      <c r="AF375">
        <v>1.7E-5</v>
      </c>
      <c r="AG375">
        <v>8.6999999999999994E-2</v>
      </c>
      <c r="AH375">
        <v>0</v>
      </c>
      <c r="AI375">
        <v>0</v>
      </c>
      <c r="AJ375">
        <v>0.09</v>
      </c>
      <c r="AK375">
        <v>0</v>
      </c>
      <c r="AL375">
        <v>0</v>
      </c>
      <c r="AM375">
        <v>0</v>
      </c>
      <c r="AN375">
        <v>-1E-3</v>
      </c>
      <c r="AO375">
        <v>-3.0000000000000001E-3</v>
      </c>
      <c r="AP375">
        <v>-3.0000000000000001E-3</v>
      </c>
      <c r="AQ375">
        <v>0</v>
      </c>
      <c r="AR375">
        <v>0</v>
      </c>
      <c r="AS375">
        <v>0</v>
      </c>
      <c r="AT375">
        <v>0</v>
      </c>
      <c r="AU375">
        <v>0</v>
      </c>
      <c r="AV375">
        <v>-1.2999999999999999E-2</v>
      </c>
      <c r="AW375">
        <v>0</v>
      </c>
      <c r="AX375">
        <v>-1.2999999999999999E-2</v>
      </c>
      <c r="AY375">
        <v>0</v>
      </c>
      <c r="AZ375" s="5">
        <v>1.7E-5</v>
      </c>
      <c r="BA375">
        <v>0</v>
      </c>
      <c r="BB375">
        <v>1.7E-5</v>
      </c>
      <c r="BC375" t="s">
        <v>95</v>
      </c>
      <c r="BD375" t="s">
        <v>2</v>
      </c>
      <c r="BE375" t="str">
        <f t="shared" si="5"/>
        <v>AnyDMoMH06CZ13rNCGF</v>
      </c>
    </row>
    <row r="376" spans="1:57" x14ac:dyDescent="0.25">
      <c r="A376" s="4">
        <v>43025.429829189816</v>
      </c>
      <c r="B376" t="s">
        <v>89</v>
      </c>
      <c r="C376" t="s">
        <v>90</v>
      </c>
      <c r="D376" t="s">
        <v>117</v>
      </c>
      <c r="E376" t="s">
        <v>110</v>
      </c>
      <c r="F376" t="s">
        <v>98</v>
      </c>
      <c r="G376">
        <v>-1</v>
      </c>
      <c r="H376" t="s">
        <v>94</v>
      </c>
      <c r="I376">
        <v>186.32</v>
      </c>
      <c r="J376">
        <v>1242</v>
      </c>
      <c r="K376">
        <v>0.17399999999999999</v>
      </c>
      <c r="L376">
        <v>0</v>
      </c>
      <c r="M376">
        <v>0</v>
      </c>
      <c r="N376">
        <v>7.5999999999999998E-2</v>
      </c>
      <c r="O376">
        <v>0</v>
      </c>
      <c r="P376">
        <v>0</v>
      </c>
      <c r="Q376">
        <v>0</v>
      </c>
      <c r="R376">
        <v>2.1000000000000001E-2</v>
      </c>
      <c r="S376">
        <v>7.6999999999999999E-2</v>
      </c>
      <c r="T376">
        <v>7.6999999999999999E-2</v>
      </c>
      <c r="U376">
        <v>0</v>
      </c>
      <c r="V376">
        <v>0</v>
      </c>
      <c r="W376">
        <v>0</v>
      </c>
      <c r="X376">
        <v>0</v>
      </c>
      <c r="Y376">
        <v>0</v>
      </c>
      <c r="Z376">
        <v>0.159</v>
      </c>
      <c r="AA376">
        <v>0</v>
      </c>
      <c r="AB376">
        <v>0.159</v>
      </c>
      <c r="AC376">
        <v>0</v>
      </c>
      <c r="AD376" s="5">
        <v>2.0999999999999999E-5</v>
      </c>
      <c r="AE376">
        <v>0</v>
      </c>
      <c r="AF376" s="5">
        <v>2.0999999999999999E-5</v>
      </c>
      <c r="AG376">
        <v>7.1999999999999995E-2</v>
      </c>
      <c r="AH376">
        <v>0</v>
      </c>
      <c r="AI376">
        <v>0</v>
      </c>
      <c r="AJ376">
        <v>8.3000000000000004E-2</v>
      </c>
      <c r="AK376">
        <v>0</v>
      </c>
      <c r="AL376">
        <v>0</v>
      </c>
      <c r="AM376">
        <v>0</v>
      </c>
      <c r="AN376">
        <v>-2E-3</v>
      </c>
      <c r="AO376">
        <v>-8.0000000000000002E-3</v>
      </c>
      <c r="AP376">
        <v>-8.0000000000000002E-3</v>
      </c>
      <c r="AQ376">
        <v>0</v>
      </c>
      <c r="AR376">
        <v>0</v>
      </c>
      <c r="AS376">
        <v>0</v>
      </c>
      <c r="AT376">
        <v>0</v>
      </c>
      <c r="AU376">
        <v>0</v>
      </c>
      <c r="AV376">
        <v>-2.9000000000000001E-2</v>
      </c>
      <c r="AW376">
        <v>0</v>
      </c>
      <c r="AX376">
        <v>-2.9000000000000001E-2</v>
      </c>
      <c r="AY376">
        <v>0</v>
      </c>
      <c r="AZ376">
        <v>1.5999999999999999E-5</v>
      </c>
      <c r="BA376">
        <v>0</v>
      </c>
      <c r="BB376">
        <v>1.5999999999999999E-5</v>
      </c>
      <c r="BC376" t="s">
        <v>95</v>
      </c>
      <c r="BD376" t="s">
        <v>2</v>
      </c>
      <c r="BE376" t="str">
        <f t="shared" si="5"/>
        <v>AnyDMoMH85CZ13rNCGF</v>
      </c>
    </row>
    <row r="377" spans="1:57" x14ac:dyDescent="0.25">
      <c r="A377" s="4">
        <v>43025.429829189816</v>
      </c>
      <c r="B377" t="s">
        <v>89</v>
      </c>
      <c r="C377" t="s">
        <v>90</v>
      </c>
      <c r="D377" t="s">
        <v>91</v>
      </c>
      <c r="E377" t="s">
        <v>110</v>
      </c>
      <c r="F377" t="s">
        <v>97</v>
      </c>
      <c r="G377">
        <v>-1</v>
      </c>
      <c r="H377" t="s">
        <v>94</v>
      </c>
      <c r="I377">
        <v>173.92</v>
      </c>
      <c r="J377">
        <v>1242</v>
      </c>
      <c r="K377">
        <v>-0.14099999999999999</v>
      </c>
      <c r="L377">
        <v>0</v>
      </c>
      <c r="M377">
        <v>0</v>
      </c>
      <c r="N377">
        <v>8.5999999999999993E-2</v>
      </c>
      <c r="O377">
        <v>-0.22700000000000001</v>
      </c>
      <c r="P377">
        <v>0</v>
      </c>
      <c r="Q377">
        <v>0</v>
      </c>
      <c r="R377">
        <v>0</v>
      </c>
      <c r="S377">
        <v>0</v>
      </c>
      <c r="T377">
        <v>0</v>
      </c>
      <c r="U377">
        <v>0</v>
      </c>
      <c r="V377">
        <v>0</v>
      </c>
      <c r="W377">
        <v>0</v>
      </c>
      <c r="X377">
        <v>0</v>
      </c>
      <c r="Y377">
        <v>0</v>
      </c>
      <c r="Z377">
        <v>0</v>
      </c>
      <c r="AA377">
        <v>0</v>
      </c>
      <c r="AB377">
        <v>0</v>
      </c>
      <c r="AC377">
        <v>0</v>
      </c>
      <c r="AD377" s="5">
        <v>1.7E-5</v>
      </c>
      <c r="AE377">
        <v>0</v>
      </c>
      <c r="AF377" s="5">
        <v>1.7E-5</v>
      </c>
      <c r="AG377">
        <v>-0.14099999999999999</v>
      </c>
      <c r="AH377">
        <v>0</v>
      </c>
      <c r="AI377">
        <v>0</v>
      </c>
      <c r="AJ377">
        <v>8.5999999999999993E-2</v>
      </c>
      <c r="AK377">
        <v>-0.22700000000000001</v>
      </c>
      <c r="AL377">
        <v>0</v>
      </c>
      <c r="AM377">
        <v>0</v>
      </c>
      <c r="AN377">
        <v>0</v>
      </c>
      <c r="AO377">
        <v>0</v>
      </c>
      <c r="AP377">
        <v>0</v>
      </c>
      <c r="AQ377">
        <v>0</v>
      </c>
      <c r="AR377">
        <v>0</v>
      </c>
      <c r="AS377">
        <v>0</v>
      </c>
      <c r="AT377">
        <v>0</v>
      </c>
      <c r="AU377">
        <v>0</v>
      </c>
      <c r="AV377">
        <v>0</v>
      </c>
      <c r="AW377">
        <v>0</v>
      </c>
      <c r="AX377">
        <v>0</v>
      </c>
      <c r="AY377">
        <v>0</v>
      </c>
      <c r="AZ377" s="5">
        <v>1.7E-5</v>
      </c>
      <c r="BA377">
        <v>0</v>
      </c>
      <c r="BB377" s="5">
        <v>1.7E-5</v>
      </c>
      <c r="BC377" t="s">
        <v>95</v>
      </c>
      <c r="BD377" t="s">
        <v>2</v>
      </c>
      <c r="BE377" t="str">
        <f t="shared" si="5"/>
        <v>AnyDMoMH00CZ13rNCEH</v>
      </c>
    </row>
    <row r="378" spans="1:57" x14ac:dyDescent="0.25">
      <c r="A378" s="4">
        <v>43025.429829189816</v>
      </c>
      <c r="B378" t="s">
        <v>89</v>
      </c>
      <c r="C378" t="s">
        <v>90</v>
      </c>
      <c r="D378" t="s">
        <v>115</v>
      </c>
      <c r="E378" t="s">
        <v>110</v>
      </c>
      <c r="F378" t="s">
        <v>96</v>
      </c>
      <c r="G378">
        <v>-1</v>
      </c>
      <c r="H378" t="s">
        <v>94</v>
      </c>
      <c r="I378">
        <v>173.92</v>
      </c>
      <c r="J378">
        <v>1242</v>
      </c>
      <c r="K378">
        <v>3</v>
      </c>
      <c r="L378">
        <v>0</v>
      </c>
      <c r="M378">
        <v>0</v>
      </c>
      <c r="N378">
        <v>4.3999999999999997E-2</v>
      </c>
      <c r="O378">
        <v>-3.2000000000000001E-2</v>
      </c>
      <c r="P378">
        <v>2.61</v>
      </c>
      <c r="Q378">
        <v>0</v>
      </c>
      <c r="R378">
        <v>0</v>
      </c>
      <c r="S378">
        <v>0.35499999999999998</v>
      </c>
      <c r="T378">
        <v>-3.0000000000000001E-3</v>
      </c>
      <c r="U378">
        <v>0.35799999999999998</v>
      </c>
      <c r="V378">
        <v>0</v>
      </c>
      <c r="W378">
        <v>2.5000000000000001E-2</v>
      </c>
      <c r="X378">
        <v>0</v>
      </c>
      <c r="Y378">
        <v>0</v>
      </c>
      <c r="Z378">
        <v>0</v>
      </c>
      <c r="AA378">
        <v>0</v>
      </c>
      <c r="AB378">
        <v>0</v>
      </c>
      <c r="AC378">
        <v>0</v>
      </c>
      <c r="AD378">
        <v>2.0699999999999998E-3</v>
      </c>
      <c r="AE378">
        <v>0</v>
      </c>
      <c r="AF378">
        <v>0</v>
      </c>
      <c r="AG378">
        <v>3</v>
      </c>
      <c r="AH378">
        <v>0</v>
      </c>
      <c r="AI378">
        <v>0</v>
      </c>
      <c r="AJ378">
        <v>4.3999999999999997E-2</v>
      </c>
      <c r="AK378">
        <v>-3.2000000000000001E-2</v>
      </c>
      <c r="AL378">
        <v>2.61</v>
      </c>
      <c r="AM378">
        <v>0</v>
      </c>
      <c r="AN378">
        <v>0</v>
      </c>
      <c r="AO378">
        <v>0.35499999999999998</v>
      </c>
      <c r="AP378">
        <v>-3.0000000000000001E-3</v>
      </c>
      <c r="AQ378">
        <v>0.35799999999999998</v>
      </c>
      <c r="AR378">
        <v>0</v>
      </c>
      <c r="AS378">
        <v>2.5000000000000001E-2</v>
      </c>
      <c r="AT378">
        <v>0</v>
      </c>
      <c r="AU378">
        <v>0</v>
      </c>
      <c r="AV378">
        <v>0</v>
      </c>
      <c r="AW378">
        <v>0</v>
      </c>
      <c r="AX378">
        <v>0</v>
      </c>
      <c r="AY378">
        <v>0</v>
      </c>
      <c r="AZ378" s="5">
        <v>2.0699999999999998E-3</v>
      </c>
      <c r="BA378">
        <v>0</v>
      </c>
      <c r="BB378">
        <v>0</v>
      </c>
      <c r="BC378" t="s">
        <v>95</v>
      </c>
      <c r="BD378" t="s">
        <v>2</v>
      </c>
      <c r="BE378" t="str">
        <f t="shared" si="5"/>
        <v>AnyDMoMH15CZ13rDXHP</v>
      </c>
    </row>
    <row r="379" spans="1:57" x14ac:dyDescent="0.25">
      <c r="A379" s="4">
        <v>43025.429829189816</v>
      </c>
      <c r="B379" t="s">
        <v>89</v>
      </c>
      <c r="C379" t="s">
        <v>90</v>
      </c>
      <c r="D379" t="s">
        <v>91</v>
      </c>
      <c r="E379" t="s">
        <v>110</v>
      </c>
      <c r="F379" t="s">
        <v>96</v>
      </c>
      <c r="G379">
        <v>-1</v>
      </c>
      <c r="H379" t="s">
        <v>94</v>
      </c>
      <c r="I379">
        <v>173.92</v>
      </c>
      <c r="J379">
        <v>1242</v>
      </c>
      <c r="K379">
        <v>3.57</v>
      </c>
      <c r="L379">
        <v>0</v>
      </c>
      <c r="M379">
        <v>0</v>
      </c>
      <c r="N379">
        <v>0.04</v>
      </c>
      <c r="O379">
        <v>-0.156</v>
      </c>
      <c r="P379">
        <v>3.26</v>
      </c>
      <c r="Q379">
        <v>0</v>
      </c>
      <c r="R379">
        <v>0</v>
      </c>
      <c r="S379">
        <v>0.36099999999999999</v>
      </c>
      <c r="T379">
        <v>-1.7999999999999999E-2</v>
      </c>
      <c r="U379">
        <v>0.378</v>
      </c>
      <c r="V379">
        <v>0</v>
      </c>
      <c r="W379">
        <v>6.7000000000000004E-2</v>
      </c>
      <c r="X379">
        <v>0</v>
      </c>
      <c r="Y379">
        <v>0</v>
      </c>
      <c r="Z379">
        <v>0</v>
      </c>
      <c r="AA379">
        <v>0</v>
      </c>
      <c r="AB379">
        <v>0</v>
      </c>
      <c r="AC379">
        <v>0</v>
      </c>
      <c r="AD379">
        <v>2.9399999999999999E-3</v>
      </c>
      <c r="AE379">
        <v>0</v>
      </c>
      <c r="AF379">
        <v>6.0000000000000002E-6</v>
      </c>
      <c r="AG379">
        <v>3.57</v>
      </c>
      <c r="AH379">
        <v>0</v>
      </c>
      <c r="AI379">
        <v>0</v>
      </c>
      <c r="AJ379">
        <v>0.04</v>
      </c>
      <c r="AK379">
        <v>-0.156</v>
      </c>
      <c r="AL379">
        <v>3.26</v>
      </c>
      <c r="AM379">
        <v>0</v>
      </c>
      <c r="AN379">
        <v>0</v>
      </c>
      <c r="AO379">
        <v>0.36099999999999999</v>
      </c>
      <c r="AP379">
        <v>-1.7999999999999999E-2</v>
      </c>
      <c r="AQ379">
        <v>0.378</v>
      </c>
      <c r="AR379">
        <v>0</v>
      </c>
      <c r="AS379">
        <v>6.7000000000000004E-2</v>
      </c>
      <c r="AT379">
        <v>0</v>
      </c>
      <c r="AU379">
        <v>0</v>
      </c>
      <c r="AV379">
        <v>0</v>
      </c>
      <c r="AW379">
        <v>0</v>
      </c>
      <c r="AX379">
        <v>0</v>
      </c>
      <c r="AY379">
        <v>0</v>
      </c>
      <c r="AZ379" s="5">
        <v>2.9399999999999999E-3</v>
      </c>
      <c r="BA379">
        <v>0</v>
      </c>
      <c r="BB379">
        <v>6.0000000000000002E-6</v>
      </c>
      <c r="BC379" t="s">
        <v>95</v>
      </c>
      <c r="BD379" t="s">
        <v>2</v>
      </c>
      <c r="BE379" t="str">
        <f t="shared" si="5"/>
        <v>AnyDMoMH00CZ13rDXHP</v>
      </c>
    </row>
    <row r="380" spans="1:57" x14ac:dyDescent="0.25">
      <c r="A380" s="4">
        <v>43025.581013773146</v>
      </c>
      <c r="B380" t="s">
        <v>89</v>
      </c>
      <c r="C380" t="s">
        <v>90</v>
      </c>
      <c r="D380" t="s">
        <v>117</v>
      </c>
      <c r="E380" t="s">
        <v>110</v>
      </c>
      <c r="F380" t="s">
        <v>146</v>
      </c>
      <c r="G380">
        <v>-1</v>
      </c>
      <c r="H380" t="s">
        <v>94</v>
      </c>
      <c r="I380">
        <v>186.32</v>
      </c>
      <c r="J380">
        <v>1242</v>
      </c>
      <c r="K380">
        <v>5.09</v>
      </c>
      <c r="L380">
        <v>0</v>
      </c>
      <c r="M380">
        <v>0</v>
      </c>
      <c r="N380">
        <v>3.1E-2</v>
      </c>
      <c r="O380">
        <v>0.13800000000000001</v>
      </c>
      <c r="P380">
        <v>4.25</v>
      </c>
      <c r="Q380">
        <v>0</v>
      </c>
      <c r="R380">
        <v>1.7999999999999999E-2</v>
      </c>
      <c r="S380">
        <v>0.60899999999999999</v>
      </c>
      <c r="T380">
        <v>0.112</v>
      </c>
      <c r="U380">
        <v>0.496</v>
      </c>
      <c r="V380">
        <v>0</v>
      </c>
      <c r="W380">
        <v>4.9000000000000002E-2</v>
      </c>
      <c r="X380">
        <v>0</v>
      </c>
      <c r="Y380">
        <v>0</v>
      </c>
      <c r="Z380">
        <v>0.14099999999999999</v>
      </c>
      <c r="AA380">
        <v>0</v>
      </c>
      <c r="AB380">
        <v>0.14099999999999999</v>
      </c>
      <c r="AC380">
        <v>0</v>
      </c>
      <c r="AD380">
        <v>4.0800000000000003E-3</v>
      </c>
      <c r="AE380">
        <v>0</v>
      </c>
      <c r="AF380">
        <v>5.0000000000000004E-6</v>
      </c>
      <c r="AG380">
        <v>3.4</v>
      </c>
      <c r="AH380">
        <v>0</v>
      </c>
      <c r="AI380">
        <v>0</v>
      </c>
      <c r="AJ380">
        <v>0.04</v>
      </c>
      <c r="AK380">
        <v>-1.9E-2</v>
      </c>
      <c r="AL380">
        <v>3.04</v>
      </c>
      <c r="AM380">
        <v>0</v>
      </c>
      <c r="AN380">
        <v>-2E-3</v>
      </c>
      <c r="AO380">
        <v>0.34200000000000003</v>
      </c>
      <c r="AP380">
        <v>-1.2E-2</v>
      </c>
      <c r="AQ380">
        <v>0.35299999999999998</v>
      </c>
      <c r="AR380">
        <v>0</v>
      </c>
      <c r="AS380">
        <v>7.0000000000000001E-3</v>
      </c>
      <c r="AT380">
        <v>0</v>
      </c>
      <c r="AU380">
        <v>0</v>
      </c>
      <c r="AV380">
        <v>-2.5000000000000001E-2</v>
      </c>
      <c r="AW380">
        <v>0</v>
      </c>
      <c r="AX380">
        <v>-2.5000000000000001E-2</v>
      </c>
      <c r="AY380">
        <v>0</v>
      </c>
      <c r="AZ380">
        <v>2.7000000000000001E-3</v>
      </c>
      <c r="BA380">
        <v>0</v>
      </c>
      <c r="BB380">
        <v>5.0000000000000004E-6</v>
      </c>
      <c r="BD380" t="s">
        <v>149</v>
      </c>
      <c r="BE380" t="str">
        <f t="shared" si="5"/>
        <v>SCGDMoMH85CZ13rWtd</v>
      </c>
    </row>
    <row r="381" spans="1:57" x14ac:dyDescent="0.25">
      <c r="A381" s="4">
        <v>43025.581013773146</v>
      </c>
      <c r="B381" t="s">
        <v>89</v>
      </c>
      <c r="C381" t="s">
        <v>90</v>
      </c>
      <c r="D381" t="s">
        <v>117</v>
      </c>
      <c r="E381" t="s">
        <v>110</v>
      </c>
      <c r="F381" t="s">
        <v>146</v>
      </c>
      <c r="G381">
        <v>-1</v>
      </c>
      <c r="H381" t="s">
        <v>94</v>
      </c>
      <c r="I381">
        <v>186.32</v>
      </c>
      <c r="J381">
        <v>1242</v>
      </c>
      <c r="K381">
        <v>4.79</v>
      </c>
      <c r="L381">
        <v>0</v>
      </c>
      <c r="M381">
        <v>0</v>
      </c>
      <c r="N381">
        <v>3.4000000000000002E-2</v>
      </c>
      <c r="O381">
        <v>0.151</v>
      </c>
      <c r="P381">
        <v>3.97</v>
      </c>
      <c r="Q381">
        <v>0</v>
      </c>
      <c r="R381">
        <v>1.7999999999999999E-2</v>
      </c>
      <c r="S381">
        <v>0.57299999999999995</v>
      </c>
      <c r="T381">
        <v>0.109</v>
      </c>
      <c r="U381">
        <v>0.46300000000000002</v>
      </c>
      <c r="V381">
        <v>0</v>
      </c>
      <c r="W381">
        <v>4.5999999999999999E-2</v>
      </c>
      <c r="X381">
        <v>0</v>
      </c>
      <c r="Y381">
        <v>0</v>
      </c>
      <c r="Z381">
        <v>0.14099999999999999</v>
      </c>
      <c r="AA381">
        <v>0</v>
      </c>
      <c r="AB381">
        <v>0.14099999999999999</v>
      </c>
      <c r="AC381">
        <v>0</v>
      </c>
      <c r="AD381">
        <v>3.81E-3</v>
      </c>
      <c r="AE381">
        <v>0</v>
      </c>
      <c r="AF381">
        <v>6.0000000000000002E-6</v>
      </c>
      <c r="AG381">
        <v>3.19</v>
      </c>
      <c r="AH381">
        <v>0</v>
      </c>
      <c r="AI381">
        <v>0</v>
      </c>
      <c r="AJ381">
        <v>4.2999999999999997E-2</v>
      </c>
      <c r="AK381">
        <v>-1.9E-2</v>
      </c>
      <c r="AL381">
        <v>2.84</v>
      </c>
      <c r="AM381">
        <v>0</v>
      </c>
      <c r="AN381">
        <v>-2E-3</v>
      </c>
      <c r="AO381">
        <v>0.31900000000000001</v>
      </c>
      <c r="AP381">
        <v>-1.2E-2</v>
      </c>
      <c r="AQ381">
        <v>0.33</v>
      </c>
      <c r="AR381">
        <v>0</v>
      </c>
      <c r="AS381">
        <v>7.0000000000000001E-3</v>
      </c>
      <c r="AT381">
        <v>0</v>
      </c>
      <c r="AU381">
        <v>0</v>
      </c>
      <c r="AV381">
        <v>-2.5000000000000001E-2</v>
      </c>
      <c r="AW381">
        <v>0</v>
      </c>
      <c r="AX381">
        <v>-2.5000000000000001E-2</v>
      </c>
      <c r="AY381">
        <v>0</v>
      </c>
      <c r="AZ381">
        <v>2.5200000000000001E-3</v>
      </c>
      <c r="BA381">
        <v>0</v>
      </c>
      <c r="BB381">
        <v>6.0000000000000002E-6</v>
      </c>
      <c r="BD381" t="s">
        <v>147</v>
      </c>
      <c r="BE381" t="str">
        <f t="shared" si="5"/>
        <v>PGEDMoMH85CZ13rWtd</v>
      </c>
    </row>
    <row r="382" spans="1:57" x14ac:dyDescent="0.25">
      <c r="A382" s="4">
        <v>43025.581013773146</v>
      </c>
      <c r="B382" t="s">
        <v>89</v>
      </c>
      <c r="C382" t="s">
        <v>90</v>
      </c>
      <c r="D382" t="s">
        <v>117</v>
      </c>
      <c r="E382" t="s">
        <v>110</v>
      </c>
      <c r="F382" t="s">
        <v>146</v>
      </c>
      <c r="G382">
        <v>-1</v>
      </c>
      <c r="H382" t="s">
        <v>94</v>
      </c>
      <c r="I382">
        <v>186.32</v>
      </c>
      <c r="J382">
        <v>1242</v>
      </c>
      <c r="K382">
        <v>5.09</v>
      </c>
      <c r="L382">
        <v>0</v>
      </c>
      <c r="M382">
        <v>0</v>
      </c>
      <c r="N382">
        <v>3.1E-2</v>
      </c>
      <c r="O382">
        <v>0.13800000000000001</v>
      </c>
      <c r="P382">
        <v>4.25</v>
      </c>
      <c r="Q382">
        <v>0</v>
      </c>
      <c r="R382">
        <v>1.7999999999999999E-2</v>
      </c>
      <c r="S382">
        <v>0.60899999999999999</v>
      </c>
      <c r="T382">
        <v>0.112</v>
      </c>
      <c r="U382">
        <v>0.496</v>
      </c>
      <c r="V382">
        <v>0</v>
      </c>
      <c r="W382">
        <v>4.9000000000000002E-2</v>
      </c>
      <c r="X382">
        <v>0</v>
      </c>
      <c r="Y382">
        <v>0</v>
      </c>
      <c r="Z382">
        <v>0.14099999999999999</v>
      </c>
      <c r="AA382">
        <v>0</v>
      </c>
      <c r="AB382">
        <v>0.14099999999999999</v>
      </c>
      <c r="AC382">
        <v>0</v>
      </c>
      <c r="AD382">
        <v>4.0800000000000003E-3</v>
      </c>
      <c r="AE382">
        <v>0</v>
      </c>
      <c r="AF382">
        <v>5.0000000000000004E-6</v>
      </c>
      <c r="AG382">
        <v>3.4</v>
      </c>
      <c r="AH382">
        <v>0</v>
      </c>
      <c r="AI382">
        <v>0</v>
      </c>
      <c r="AJ382">
        <v>0.04</v>
      </c>
      <c r="AK382">
        <v>-1.9E-2</v>
      </c>
      <c r="AL382">
        <v>3.04</v>
      </c>
      <c r="AM382">
        <v>0</v>
      </c>
      <c r="AN382">
        <v>-2E-3</v>
      </c>
      <c r="AO382">
        <v>0.34200000000000003</v>
      </c>
      <c r="AP382">
        <v>-1.2E-2</v>
      </c>
      <c r="AQ382">
        <v>0.35299999999999998</v>
      </c>
      <c r="AR382">
        <v>0</v>
      </c>
      <c r="AS382">
        <v>7.0000000000000001E-3</v>
      </c>
      <c r="AT382">
        <v>0</v>
      </c>
      <c r="AU382">
        <v>0</v>
      </c>
      <c r="AV382">
        <v>-2.5000000000000001E-2</v>
      </c>
      <c r="AW382">
        <v>0</v>
      </c>
      <c r="AX382">
        <v>-2.5000000000000001E-2</v>
      </c>
      <c r="AY382">
        <v>0</v>
      </c>
      <c r="AZ382" s="5">
        <v>2.7000000000000001E-3</v>
      </c>
      <c r="BA382">
        <v>0</v>
      </c>
      <c r="BB382">
        <v>5.0000000000000004E-6</v>
      </c>
      <c r="BD382" t="s">
        <v>150</v>
      </c>
      <c r="BE382" t="str">
        <f t="shared" si="5"/>
        <v>SCEDMoMH85CZ13rWtd</v>
      </c>
    </row>
    <row r="383" spans="1:57" x14ac:dyDescent="0.25">
      <c r="A383" s="4">
        <v>43025.581013773146</v>
      </c>
      <c r="B383" t="s">
        <v>89</v>
      </c>
      <c r="C383" t="s">
        <v>90</v>
      </c>
      <c r="D383" t="s">
        <v>116</v>
      </c>
      <c r="E383" t="s">
        <v>110</v>
      </c>
      <c r="F383" t="s">
        <v>146</v>
      </c>
      <c r="G383">
        <v>-1</v>
      </c>
      <c r="H383" t="s">
        <v>94</v>
      </c>
      <c r="I383">
        <v>190.96</v>
      </c>
      <c r="J383">
        <v>1196</v>
      </c>
      <c r="K383">
        <v>4.93</v>
      </c>
      <c r="L383">
        <v>0</v>
      </c>
      <c r="M383">
        <v>0</v>
      </c>
      <c r="N383">
        <v>3.7999999999999999E-2</v>
      </c>
      <c r="O383">
        <v>0.12</v>
      </c>
      <c r="P383">
        <v>4.1399999999999997</v>
      </c>
      <c r="Q383">
        <v>0</v>
      </c>
      <c r="R383">
        <v>1.7000000000000001E-2</v>
      </c>
      <c r="S383">
        <v>0.57699999999999996</v>
      </c>
      <c r="T383">
        <v>9.8000000000000004E-2</v>
      </c>
      <c r="U383">
        <v>0.47899999999999998</v>
      </c>
      <c r="V383">
        <v>0</v>
      </c>
      <c r="W383">
        <v>3.6999999999999998E-2</v>
      </c>
      <c r="X383">
        <v>0</v>
      </c>
      <c r="Y383">
        <v>0</v>
      </c>
      <c r="Z383">
        <v>0.127</v>
      </c>
      <c r="AA383">
        <v>0</v>
      </c>
      <c r="AB383">
        <v>0.127</v>
      </c>
      <c r="AC383">
        <v>0</v>
      </c>
      <c r="AD383">
        <v>4.1000000000000003E-3</v>
      </c>
      <c r="AE383">
        <v>0</v>
      </c>
      <c r="AF383" s="5">
        <v>0</v>
      </c>
      <c r="AG383">
        <v>3.37</v>
      </c>
      <c r="AH383">
        <v>0</v>
      </c>
      <c r="AI383">
        <v>0</v>
      </c>
      <c r="AJ383">
        <v>0.05</v>
      </c>
      <c r="AK383">
        <v>-6.0000000000000001E-3</v>
      </c>
      <c r="AL383">
        <v>2.99</v>
      </c>
      <c r="AM383">
        <v>0</v>
      </c>
      <c r="AN383">
        <v>0</v>
      </c>
      <c r="AO383">
        <v>0.34300000000000003</v>
      </c>
      <c r="AP383">
        <v>-3.0000000000000001E-3</v>
      </c>
      <c r="AQ383">
        <v>0.34499999999999997</v>
      </c>
      <c r="AR383">
        <v>0</v>
      </c>
      <c r="AS383">
        <v>0</v>
      </c>
      <c r="AT383">
        <v>0</v>
      </c>
      <c r="AU383">
        <v>0</v>
      </c>
      <c r="AV383">
        <v>-8.9999999999999993E-3</v>
      </c>
      <c r="AW383">
        <v>0</v>
      </c>
      <c r="AX383">
        <v>-8.9999999999999993E-3</v>
      </c>
      <c r="AY383">
        <v>0</v>
      </c>
      <c r="AZ383" s="5">
        <v>2.7499999999999998E-3</v>
      </c>
      <c r="BA383">
        <v>0</v>
      </c>
      <c r="BB383">
        <v>0</v>
      </c>
      <c r="BD383" t="s">
        <v>149</v>
      </c>
      <c r="BE383" t="str">
        <f t="shared" si="5"/>
        <v>SCGDMoMH72CZ13rWtd</v>
      </c>
    </row>
    <row r="384" spans="1:57" x14ac:dyDescent="0.25">
      <c r="A384" s="4">
        <v>43025.581013773146</v>
      </c>
      <c r="B384" t="s">
        <v>89</v>
      </c>
      <c r="C384" t="s">
        <v>90</v>
      </c>
      <c r="D384" t="s">
        <v>116</v>
      </c>
      <c r="E384" t="s">
        <v>110</v>
      </c>
      <c r="F384" t="s">
        <v>146</v>
      </c>
      <c r="G384">
        <v>-1</v>
      </c>
      <c r="H384" t="s">
        <v>94</v>
      </c>
      <c r="I384">
        <v>190.96</v>
      </c>
      <c r="J384">
        <v>1196</v>
      </c>
      <c r="K384">
        <v>4.6399999999999997</v>
      </c>
      <c r="L384">
        <v>0</v>
      </c>
      <c r="M384">
        <v>0</v>
      </c>
      <c r="N384">
        <v>4.1000000000000002E-2</v>
      </c>
      <c r="O384">
        <v>0.13300000000000001</v>
      </c>
      <c r="P384">
        <v>3.87</v>
      </c>
      <c r="Q384">
        <v>0</v>
      </c>
      <c r="R384">
        <v>1.7000000000000001E-2</v>
      </c>
      <c r="S384">
        <v>0.54300000000000004</v>
      </c>
      <c r="T384">
        <v>9.6000000000000002E-2</v>
      </c>
      <c r="U384">
        <v>0.44700000000000001</v>
      </c>
      <c r="V384">
        <v>0</v>
      </c>
      <c r="W384">
        <v>3.5000000000000003E-2</v>
      </c>
      <c r="X384">
        <v>0</v>
      </c>
      <c r="Y384">
        <v>0</v>
      </c>
      <c r="Z384">
        <v>0.127</v>
      </c>
      <c r="AA384">
        <v>0</v>
      </c>
      <c r="AB384">
        <v>0.127</v>
      </c>
      <c r="AC384">
        <v>0</v>
      </c>
      <c r="AD384" s="5">
        <v>3.8400000000000001E-3</v>
      </c>
      <c r="AE384">
        <v>0</v>
      </c>
      <c r="AF384" s="5">
        <v>9.9999999999999995E-7</v>
      </c>
      <c r="AG384">
        <v>3.16</v>
      </c>
      <c r="AH384">
        <v>0</v>
      </c>
      <c r="AI384">
        <v>0</v>
      </c>
      <c r="AJ384">
        <v>5.2999999999999999E-2</v>
      </c>
      <c r="AK384">
        <v>-5.0000000000000001E-3</v>
      </c>
      <c r="AL384">
        <v>2.8</v>
      </c>
      <c r="AM384">
        <v>0</v>
      </c>
      <c r="AN384">
        <v>0</v>
      </c>
      <c r="AO384">
        <v>0.32100000000000001</v>
      </c>
      <c r="AP384">
        <v>-2E-3</v>
      </c>
      <c r="AQ384">
        <v>0.32200000000000001</v>
      </c>
      <c r="AR384">
        <v>0</v>
      </c>
      <c r="AS384">
        <v>0</v>
      </c>
      <c r="AT384">
        <v>0</v>
      </c>
      <c r="AU384">
        <v>0</v>
      </c>
      <c r="AV384">
        <v>-8.9999999999999993E-3</v>
      </c>
      <c r="AW384">
        <v>0</v>
      </c>
      <c r="AX384">
        <v>-8.9999999999999993E-3</v>
      </c>
      <c r="AY384">
        <v>0</v>
      </c>
      <c r="AZ384">
        <v>2.5699999999999998E-3</v>
      </c>
      <c r="BA384">
        <v>0</v>
      </c>
      <c r="BB384">
        <v>9.9999999999999995E-7</v>
      </c>
      <c r="BD384" t="s">
        <v>147</v>
      </c>
      <c r="BE384" t="str">
        <f t="shared" si="5"/>
        <v>PGEDMoMH72CZ13rWtd</v>
      </c>
    </row>
    <row r="385" spans="1:57" x14ac:dyDescent="0.25">
      <c r="A385" s="4">
        <v>43025.581013773146</v>
      </c>
      <c r="B385" t="s">
        <v>89</v>
      </c>
      <c r="C385" t="s">
        <v>90</v>
      </c>
      <c r="D385" t="s">
        <v>116</v>
      </c>
      <c r="E385" t="s">
        <v>110</v>
      </c>
      <c r="F385" t="s">
        <v>146</v>
      </c>
      <c r="G385">
        <v>-1</v>
      </c>
      <c r="H385" t="s">
        <v>94</v>
      </c>
      <c r="I385">
        <v>190.96</v>
      </c>
      <c r="J385">
        <v>1196</v>
      </c>
      <c r="K385">
        <v>4.93</v>
      </c>
      <c r="L385">
        <v>0</v>
      </c>
      <c r="M385">
        <v>0</v>
      </c>
      <c r="N385">
        <v>3.7999999999999999E-2</v>
      </c>
      <c r="O385">
        <v>0.12</v>
      </c>
      <c r="P385">
        <v>4.1399999999999997</v>
      </c>
      <c r="Q385">
        <v>0</v>
      </c>
      <c r="R385">
        <v>1.7000000000000001E-2</v>
      </c>
      <c r="S385">
        <v>0.57699999999999996</v>
      </c>
      <c r="T385">
        <v>9.8000000000000004E-2</v>
      </c>
      <c r="U385">
        <v>0.47899999999999998</v>
      </c>
      <c r="V385">
        <v>0</v>
      </c>
      <c r="W385">
        <v>3.6999999999999998E-2</v>
      </c>
      <c r="X385">
        <v>0</v>
      </c>
      <c r="Y385">
        <v>0</v>
      </c>
      <c r="Z385">
        <v>0.127</v>
      </c>
      <c r="AA385">
        <v>0</v>
      </c>
      <c r="AB385">
        <v>0.127</v>
      </c>
      <c r="AC385">
        <v>0</v>
      </c>
      <c r="AD385" s="5">
        <v>4.1000000000000003E-3</v>
      </c>
      <c r="AE385">
        <v>0</v>
      </c>
      <c r="AF385" s="5">
        <v>0</v>
      </c>
      <c r="AG385">
        <v>3.37</v>
      </c>
      <c r="AH385">
        <v>0</v>
      </c>
      <c r="AI385">
        <v>0</v>
      </c>
      <c r="AJ385">
        <v>0.05</v>
      </c>
      <c r="AK385">
        <v>-6.0000000000000001E-3</v>
      </c>
      <c r="AL385">
        <v>2.99</v>
      </c>
      <c r="AM385">
        <v>0</v>
      </c>
      <c r="AN385">
        <v>0</v>
      </c>
      <c r="AO385">
        <v>0.34300000000000003</v>
      </c>
      <c r="AP385">
        <v>-3.0000000000000001E-3</v>
      </c>
      <c r="AQ385">
        <v>0.34499999999999997</v>
      </c>
      <c r="AR385">
        <v>0</v>
      </c>
      <c r="AS385">
        <v>0</v>
      </c>
      <c r="AT385">
        <v>0</v>
      </c>
      <c r="AU385">
        <v>0</v>
      </c>
      <c r="AV385">
        <v>-8.9999999999999993E-3</v>
      </c>
      <c r="AW385">
        <v>0</v>
      </c>
      <c r="AX385">
        <v>-8.9999999999999993E-3</v>
      </c>
      <c r="AY385">
        <v>0</v>
      </c>
      <c r="AZ385">
        <v>2.7499999999999998E-3</v>
      </c>
      <c r="BA385">
        <v>0</v>
      </c>
      <c r="BB385">
        <v>0</v>
      </c>
      <c r="BD385" t="s">
        <v>150</v>
      </c>
      <c r="BE385" t="str">
        <f t="shared" si="5"/>
        <v>SCEDMoMH72CZ13rWtd</v>
      </c>
    </row>
    <row r="386" spans="1:57" x14ac:dyDescent="0.25">
      <c r="A386" s="4">
        <v>43025.429829189816</v>
      </c>
      <c r="B386" t="s">
        <v>89</v>
      </c>
      <c r="C386" t="s">
        <v>90</v>
      </c>
      <c r="D386" t="s">
        <v>115</v>
      </c>
      <c r="E386" t="s">
        <v>110</v>
      </c>
      <c r="F386" t="s">
        <v>97</v>
      </c>
      <c r="G386">
        <v>-1</v>
      </c>
      <c r="H386" t="s">
        <v>94</v>
      </c>
      <c r="I386">
        <v>173.92</v>
      </c>
      <c r="J386">
        <v>1242</v>
      </c>
      <c r="K386">
        <v>0.16</v>
      </c>
      <c r="L386">
        <v>0</v>
      </c>
      <c r="M386">
        <v>0</v>
      </c>
      <c r="N386">
        <v>9.5000000000000001E-2</v>
      </c>
      <c r="O386">
        <v>6.5000000000000002E-2</v>
      </c>
      <c r="P386">
        <v>0</v>
      </c>
      <c r="Q386">
        <v>0</v>
      </c>
      <c r="R386">
        <v>0</v>
      </c>
      <c r="S386">
        <v>0</v>
      </c>
      <c r="T386">
        <v>0</v>
      </c>
      <c r="U386">
        <v>0</v>
      </c>
      <c r="V386">
        <v>0</v>
      </c>
      <c r="W386">
        <v>0</v>
      </c>
      <c r="X386">
        <v>0</v>
      </c>
      <c r="Y386">
        <v>0</v>
      </c>
      <c r="Z386">
        <v>0</v>
      </c>
      <c r="AA386">
        <v>0</v>
      </c>
      <c r="AB386">
        <v>0</v>
      </c>
      <c r="AC386">
        <v>0</v>
      </c>
      <c r="AD386">
        <v>2.3E-5</v>
      </c>
      <c r="AE386">
        <v>0</v>
      </c>
      <c r="AF386">
        <v>2.3E-5</v>
      </c>
      <c r="AG386">
        <v>0.16</v>
      </c>
      <c r="AH386">
        <v>0</v>
      </c>
      <c r="AI386">
        <v>0</v>
      </c>
      <c r="AJ386">
        <v>9.5000000000000001E-2</v>
      </c>
      <c r="AK386">
        <v>6.5000000000000002E-2</v>
      </c>
      <c r="AL386">
        <v>0</v>
      </c>
      <c r="AM386">
        <v>0</v>
      </c>
      <c r="AN386">
        <v>0</v>
      </c>
      <c r="AO386">
        <v>0</v>
      </c>
      <c r="AP386">
        <v>0</v>
      </c>
      <c r="AQ386">
        <v>0</v>
      </c>
      <c r="AR386">
        <v>0</v>
      </c>
      <c r="AS386">
        <v>0</v>
      </c>
      <c r="AT386">
        <v>0</v>
      </c>
      <c r="AU386">
        <v>0</v>
      </c>
      <c r="AV386">
        <v>0</v>
      </c>
      <c r="AW386">
        <v>0</v>
      </c>
      <c r="AX386">
        <v>0</v>
      </c>
      <c r="AY386">
        <v>0</v>
      </c>
      <c r="AZ386" s="5">
        <v>2.3E-5</v>
      </c>
      <c r="BA386">
        <v>0</v>
      </c>
      <c r="BB386" s="5">
        <v>2.3E-5</v>
      </c>
      <c r="BC386" t="s">
        <v>95</v>
      </c>
      <c r="BD386" t="s">
        <v>2</v>
      </c>
      <c r="BE386" t="str">
        <f t="shared" ref="BE386:BE449" si="6">BD386&amp;C386&amp;D386&amp;E386&amp;F386</f>
        <v>AnyDMoMH15CZ13rNCEH</v>
      </c>
    </row>
    <row r="387" spans="1:57" x14ac:dyDescent="0.25">
      <c r="A387" s="4">
        <v>43025.581013773146</v>
      </c>
      <c r="B387" t="s">
        <v>89</v>
      </c>
      <c r="C387" t="s">
        <v>90</v>
      </c>
      <c r="D387" t="s">
        <v>115</v>
      </c>
      <c r="E387" t="s">
        <v>110</v>
      </c>
      <c r="F387" t="s">
        <v>146</v>
      </c>
      <c r="G387">
        <v>-1</v>
      </c>
      <c r="H387" t="s">
        <v>94</v>
      </c>
      <c r="I387">
        <v>173.92</v>
      </c>
      <c r="J387">
        <v>1242</v>
      </c>
      <c r="K387">
        <v>2.94</v>
      </c>
      <c r="L387">
        <v>0</v>
      </c>
      <c r="M387">
        <v>0</v>
      </c>
      <c r="N387">
        <v>4.2999999999999997E-2</v>
      </c>
      <c r="O387">
        <v>-4.0000000000000001E-3</v>
      </c>
      <c r="P387">
        <v>2.54</v>
      </c>
      <c r="Q387">
        <v>0</v>
      </c>
      <c r="R387">
        <v>0</v>
      </c>
      <c r="S387">
        <v>0.36199999999999999</v>
      </c>
      <c r="T387">
        <v>-1E-3</v>
      </c>
      <c r="U387">
        <v>0.36399999999999999</v>
      </c>
      <c r="V387">
        <v>0</v>
      </c>
      <c r="W387">
        <v>3.0000000000000001E-3</v>
      </c>
      <c r="X387">
        <v>0</v>
      </c>
      <c r="Y387">
        <v>0</v>
      </c>
      <c r="Z387">
        <v>-8.0000000000000002E-3</v>
      </c>
      <c r="AA387">
        <v>0</v>
      </c>
      <c r="AB387">
        <v>-8.0000000000000002E-3</v>
      </c>
      <c r="AC387">
        <v>0</v>
      </c>
      <c r="AD387">
        <v>2.0300000000000001E-3</v>
      </c>
      <c r="AE387">
        <v>0</v>
      </c>
      <c r="AF387">
        <v>5.0000000000000004E-6</v>
      </c>
      <c r="AG387">
        <v>2.94</v>
      </c>
      <c r="AH387">
        <v>0</v>
      </c>
      <c r="AI387">
        <v>0</v>
      </c>
      <c r="AJ387">
        <v>4.2999999999999997E-2</v>
      </c>
      <c r="AK387">
        <v>-4.0000000000000001E-3</v>
      </c>
      <c r="AL387">
        <v>2.54</v>
      </c>
      <c r="AM387">
        <v>0</v>
      </c>
      <c r="AN387">
        <v>0</v>
      </c>
      <c r="AO387">
        <v>0.36199999999999999</v>
      </c>
      <c r="AP387">
        <v>-1E-3</v>
      </c>
      <c r="AQ387">
        <v>0.36399999999999999</v>
      </c>
      <c r="AR387">
        <v>0</v>
      </c>
      <c r="AS387">
        <v>3.0000000000000001E-3</v>
      </c>
      <c r="AT387">
        <v>0</v>
      </c>
      <c r="AU387">
        <v>0</v>
      </c>
      <c r="AV387">
        <v>-8.0000000000000002E-3</v>
      </c>
      <c r="AW387">
        <v>0</v>
      </c>
      <c r="AX387">
        <v>-8.0000000000000002E-3</v>
      </c>
      <c r="AY387">
        <v>0</v>
      </c>
      <c r="AZ387" s="5">
        <v>2.0300000000000001E-3</v>
      </c>
      <c r="BA387">
        <v>0</v>
      </c>
      <c r="BB387" s="5">
        <v>5.0000000000000004E-6</v>
      </c>
      <c r="BD387" t="s">
        <v>149</v>
      </c>
      <c r="BE387" t="str">
        <f t="shared" si="6"/>
        <v>SCGDMoMH15CZ13rWtd</v>
      </c>
    </row>
    <row r="388" spans="1:57" x14ac:dyDescent="0.25">
      <c r="A388" s="4">
        <v>43025.581013773146</v>
      </c>
      <c r="B388" t="s">
        <v>89</v>
      </c>
      <c r="C388" t="s">
        <v>90</v>
      </c>
      <c r="D388" t="s">
        <v>115</v>
      </c>
      <c r="E388" t="s">
        <v>110</v>
      </c>
      <c r="F388" t="s">
        <v>146</v>
      </c>
      <c r="G388">
        <v>-1</v>
      </c>
      <c r="H388" t="s">
        <v>94</v>
      </c>
      <c r="I388">
        <v>173.92</v>
      </c>
      <c r="J388">
        <v>1242</v>
      </c>
      <c r="K388">
        <v>2.75</v>
      </c>
      <c r="L388">
        <v>0</v>
      </c>
      <c r="M388">
        <v>0</v>
      </c>
      <c r="N388">
        <v>4.5999999999999999E-2</v>
      </c>
      <c r="O388">
        <v>-3.0000000000000001E-3</v>
      </c>
      <c r="P388">
        <v>2.38</v>
      </c>
      <c r="Q388">
        <v>0</v>
      </c>
      <c r="R388">
        <v>0</v>
      </c>
      <c r="S388">
        <v>0.33800000000000002</v>
      </c>
      <c r="T388">
        <v>-1E-3</v>
      </c>
      <c r="U388">
        <v>0.34</v>
      </c>
      <c r="V388">
        <v>0</v>
      </c>
      <c r="W388">
        <v>3.0000000000000001E-3</v>
      </c>
      <c r="X388">
        <v>0</v>
      </c>
      <c r="Y388">
        <v>0</v>
      </c>
      <c r="Z388">
        <v>-8.0000000000000002E-3</v>
      </c>
      <c r="AA388">
        <v>0</v>
      </c>
      <c r="AB388">
        <v>-8.0000000000000002E-3</v>
      </c>
      <c r="AC388">
        <v>0</v>
      </c>
      <c r="AD388" s="5">
        <v>1.9E-3</v>
      </c>
      <c r="AE388">
        <v>0</v>
      </c>
      <c r="AF388">
        <v>6.0000000000000002E-6</v>
      </c>
      <c r="AG388">
        <v>2.75</v>
      </c>
      <c r="AH388">
        <v>0</v>
      </c>
      <c r="AI388">
        <v>0</v>
      </c>
      <c r="AJ388">
        <v>4.5999999999999999E-2</v>
      </c>
      <c r="AK388">
        <v>-3.0000000000000001E-3</v>
      </c>
      <c r="AL388">
        <v>2.38</v>
      </c>
      <c r="AM388">
        <v>0</v>
      </c>
      <c r="AN388">
        <v>0</v>
      </c>
      <c r="AO388">
        <v>0.33800000000000002</v>
      </c>
      <c r="AP388">
        <v>-1E-3</v>
      </c>
      <c r="AQ388">
        <v>0.34</v>
      </c>
      <c r="AR388">
        <v>0</v>
      </c>
      <c r="AS388">
        <v>3.0000000000000001E-3</v>
      </c>
      <c r="AT388">
        <v>0</v>
      </c>
      <c r="AU388">
        <v>0</v>
      </c>
      <c r="AV388">
        <v>-8.0000000000000002E-3</v>
      </c>
      <c r="AW388">
        <v>0</v>
      </c>
      <c r="AX388">
        <v>-8.0000000000000002E-3</v>
      </c>
      <c r="AY388">
        <v>0</v>
      </c>
      <c r="AZ388" s="5">
        <v>1.9E-3</v>
      </c>
      <c r="BA388">
        <v>0</v>
      </c>
      <c r="BB388" s="5">
        <v>6.0000000000000002E-6</v>
      </c>
      <c r="BD388" t="s">
        <v>147</v>
      </c>
      <c r="BE388" t="str">
        <f t="shared" si="6"/>
        <v>PGEDMoMH15CZ13rWtd</v>
      </c>
    </row>
    <row r="389" spans="1:57" x14ac:dyDescent="0.25">
      <c r="A389" s="4">
        <v>43025.581013773146</v>
      </c>
      <c r="B389" t="s">
        <v>89</v>
      </c>
      <c r="C389" t="s">
        <v>90</v>
      </c>
      <c r="D389" t="s">
        <v>115</v>
      </c>
      <c r="E389" t="s">
        <v>110</v>
      </c>
      <c r="F389" t="s">
        <v>146</v>
      </c>
      <c r="G389">
        <v>-1</v>
      </c>
      <c r="H389" t="s">
        <v>94</v>
      </c>
      <c r="I389">
        <v>173.92</v>
      </c>
      <c r="J389">
        <v>1242</v>
      </c>
      <c r="K389">
        <v>2.94</v>
      </c>
      <c r="L389">
        <v>0</v>
      </c>
      <c r="M389">
        <v>0</v>
      </c>
      <c r="N389">
        <v>4.2999999999999997E-2</v>
      </c>
      <c r="O389">
        <v>-4.0000000000000001E-3</v>
      </c>
      <c r="P389">
        <v>2.54</v>
      </c>
      <c r="Q389">
        <v>0</v>
      </c>
      <c r="R389">
        <v>0</v>
      </c>
      <c r="S389">
        <v>0.36199999999999999</v>
      </c>
      <c r="T389">
        <v>-1E-3</v>
      </c>
      <c r="U389">
        <v>0.36399999999999999</v>
      </c>
      <c r="V389">
        <v>0</v>
      </c>
      <c r="W389">
        <v>3.0000000000000001E-3</v>
      </c>
      <c r="X389">
        <v>0</v>
      </c>
      <c r="Y389">
        <v>0</v>
      </c>
      <c r="Z389">
        <v>-8.0000000000000002E-3</v>
      </c>
      <c r="AA389">
        <v>0</v>
      </c>
      <c r="AB389">
        <v>-8.0000000000000002E-3</v>
      </c>
      <c r="AC389">
        <v>0</v>
      </c>
      <c r="AD389">
        <v>2.0300000000000001E-3</v>
      </c>
      <c r="AE389">
        <v>0</v>
      </c>
      <c r="AF389">
        <v>5.0000000000000004E-6</v>
      </c>
      <c r="AG389">
        <v>2.94</v>
      </c>
      <c r="AH389">
        <v>0</v>
      </c>
      <c r="AI389">
        <v>0</v>
      </c>
      <c r="AJ389">
        <v>4.2999999999999997E-2</v>
      </c>
      <c r="AK389">
        <v>-4.0000000000000001E-3</v>
      </c>
      <c r="AL389">
        <v>2.54</v>
      </c>
      <c r="AM389">
        <v>0</v>
      </c>
      <c r="AN389">
        <v>0</v>
      </c>
      <c r="AO389">
        <v>0.36199999999999999</v>
      </c>
      <c r="AP389">
        <v>-1E-3</v>
      </c>
      <c r="AQ389">
        <v>0.36399999999999999</v>
      </c>
      <c r="AR389">
        <v>0</v>
      </c>
      <c r="AS389">
        <v>3.0000000000000001E-3</v>
      </c>
      <c r="AT389">
        <v>0</v>
      </c>
      <c r="AU389">
        <v>0</v>
      </c>
      <c r="AV389">
        <v>-8.0000000000000002E-3</v>
      </c>
      <c r="AW389">
        <v>0</v>
      </c>
      <c r="AX389">
        <v>-8.0000000000000002E-3</v>
      </c>
      <c r="AY389">
        <v>0</v>
      </c>
      <c r="AZ389" s="5">
        <v>2.0300000000000001E-3</v>
      </c>
      <c r="BA389">
        <v>0</v>
      </c>
      <c r="BB389" s="5">
        <v>5.0000000000000004E-6</v>
      </c>
      <c r="BD389" t="s">
        <v>150</v>
      </c>
      <c r="BE389" t="str">
        <f t="shared" si="6"/>
        <v>SCEDMoMH15CZ13rWtd</v>
      </c>
    </row>
    <row r="390" spans="1:57" x14ac:dyDescent="0.25">
      <c r="A390" s="4">
        <v>43025.429829189816</v>
      </c>
      <c r="B390" t="s">
        <v>89</v>
      </c>
      <c r="C390" t="s">
        <v>90</v>
      </c>
      <c r="D390" t="s">
        <v>117</v>
      </c>
      <c r="E390" t="s">
        <v>110</v>
      </c>
      <c r="F390" t="s">
        <v>93</v>
      </c>
      <c r="G390">
        <v>-1</v>
      </c>
      <c r="H390" t="s">
        <v>94</v>
      </c>
      <c r="I390">
        <v>186.32</v>
      </c>
      <c r="J390">
        <v>1242</v>
      </c>
      <c r="K390">
        <v>4.9000000000000004</v>
      </c>
      <c r="L390">
        <v>0</v>
      </c>
      <c r="M390">
        <v>0</v>
      </c>
      <c r="N390">
        <v>3.1E-2</v>
      </c>
      <c r="O390">
        <v>0</v>
      </c>
      <c r="P390">
        <v>4.25</v>
      </c>
      <c r="Q390">
        <v>0</v>
      </c>
      <c r="R390">
        <v>2.1000000000000001E-2</v>
      </c>
      <c r="S390">
        <v>0.60099999999999998</v>
      </c>
      <c r="T390">
        <v>0.104</v>
      </c>
      <c r="U390">
        <v>0.496</v>
      </c>
      <c r="V390">
        <v>0</v>
      </c>
      <c r="W390">
        <v>0</v>
      </c>
      <c r="X390">
        <v>0</v>
      </c>
      <c r="Y390">
        <v>0</v>
      </c>
      <c r="Z390">
        <v>0.161</v>
      </c>
      <c r="AA390">
        <v>0</v>
      </c>
      <c r="AB390">
        <v>0.161</v>
      </c>
      <c r="AC390">
        <v>0</v>
      </c>
      <c r="AD390">
        <v>4.0699999999999998E-3</v>
      </c>
      <c r="AE390">
        <v>0</v>
      </c>
      <c r="AF390" s="5">
        <v>5.0000000000000004E-6</v>
      </c>
      <c r="AG390">
        <v>3.42</v>
      </c>
      <c r="AH390">
        <v>0</v>
      </c>
      <c r="AI390">
        <v>0</v>
      </c>
      <c r="AJ390">
        <v>0.04</v>
      </c>
      <c r="AK390">
        <v>0</v>
      </c>
      <c r="AL390">
        <v>3.04</v>
      </c>
      <c r="AM390">
        <v>0</v>
      </c>
      <c r="AN390">
        <v>-2E-3</v>
      </c>
      <c r="AO390">
        <v>0.34300000000000003</v>
      </c>
      <c r="AP390">
        <v>-1.0999999999999999E-2</v>
      </c>
      <c r="AQ390">
        <v>0.35399999999999998</v>
      </c>
      <c r="AR390">
        <v>0</v>
      </c>
      <c r="AS390">
        <v>0</v>
      </c>
      <c r="AT390">
        <v>0</v>
      </c>
      <c r="AU390">
        <v>0</v>
      </c>
      <c r="AV390">
        <v>-2.8000000000000001E-2</v>
      </c>
      <c r="AW390">
        <v>0</v>
      </c>
      <c r="AX390">
        <v>-2.8000000000000001E-2</v>
      </c>
      <c r="AY390">
        <v>0</v>
      </c>
      <c r="AZ390" s="5">
        <v>2.6900000000000001E-3</v>
      </c>
      <c r="BA390">
        <v>0</v>
      </c>
      <c r="BB390">
        <v>5.0000000000000004E-6</v>
      </c>
      <c r="BC390" t="s">
        <v>95</v>
      </c>
      <c r="BD390" t="s">
        <v>2</v>
      </c>
      <c r="BE390" t="str">
        <f t="shared" si="6"/>
        <v>AnyDMoMH85CZ13rDXGF</v>
      </c>
    </row>
    <row r="391" spans="1:57" x14ac:dyDescent="0.25">
      <c r="A391" s="4">
        <v>43025.581013773146</v>
      </c>
      <c r="B391" t="s">
        <v>89</v>
      </c>
      <c r="C391" t="s">
        <v>90</v>
      </c>
      <c r="D391" t="s">
        <v>114</v>
      </c>
      <c r="E391" t="s">
        <v>110</v>
      </c>
      <c r="F391" t="s">
        <v>146</v>
      </c>
      <c r="G391">
        <v>-1</v>
      </c>
      <c r="H391" t="s">
        <v>94</v>
      </c>
      <c r="I391">
        <v>173.92</v>
      </c>
      <c r="J391">
        <v>1242</v>
      </c>
      <c r="K391">
        <v>3.19</v>
      </c>
      <c r="L391">
        <v>0</v>
      </c>
      <c r="M391">
        <v>0</v>
      </c>
      <c r="N391">
        <v>4.2000000000000003E-2</v>
      </c>
      <c r="O391">
        <v>-7.0000000000000001E-3</v>
      </c>
      <c r="P391">
        <v>2.73</v>
      </c>
      <c r="Q391">
        <v>0</v>
      </c>
      <c r="R391">
        <v>-1E-3</v>
      </c>
      <c r="S391">
        <v>0.41899999999999998</v>
      </c>
      <c r="T391">
        <v>-3.0000000000000001E-3</v>
      </c>
      <c r="U391">
        <v>0.42199999999999999</v>
      </c>
      <c r="V391">
        <v>0</v>
      </c>
      <c r="W391">
        <v>5.0000000000000001E-3</v>
      </c>
      <c r="X391">
        <v>0</v>
      </c>
      <c r="Y391">
        <v>0</v>
      </c>
      <c r="Z391">
        <v>-1.0999999999999999E-2</v>
      </c>
      <c r="AA391">
        <v>0</v>
      </c>
      <c r="AB391">
        <v>-1.0999999999999999E-2</v>
      </c>
      <c r="AC391">
        <v>0</v>
      </c>
      <c r="AD391">
        <v>2.1900000000000001E-3</v>
      </c>
      <c r="AE391">
        <v>0</v>
      </c>
      <c r="AF391" s="5">
        <v>0</v>
      </c>
      <c r="AG391">
        <v>3.19</v>
      </c>
      <c r="AH391">
        <v>0</v>
      </c>
      <c r="AI391">
        <v>0</v>
      </c>
      <c r="AJ391">
        <v>4.2000000000000003E-2</v>
      </c>
      <c r="AK391">
        <v>-7.0000000000000001E-3</v>
      </c>
      <c r="AL391">
        <v>2.73</v>
      </c>
      <c r="AM391">
        <v>0</v>
      </c>
      <c r="AN391">
        <v>-1E-3</v>
      </c>
      <c r="AO391">
        <v>0.41899999999999998</v>
      </c>
      <c r="AP391">
        <v>-3.0000000000000001E-3</v>
      </c>
      <c r="AQ391">
        <v>0.42199999999999999</v>
      </c>
      <c r="AR391">
        <v>0</v>
      </c>
      <c r="AS391">
        <v>5.0000000000000001E-3</v>
      </c>
      <c r="AT391">
        <v>0</v>
      </c>
      <c r="AU391">
        <v>0</v>
      </c>
      <c r="AV391">
        <v>-1.0999999999999999E-2</v>
      </c>
      <c r="AW391">
        <v>0</v>
      </c>
      <c r="AX391">
        <v>-1.0999999999999999E-2</v>
      </c>
      <c r="AY391">
        <v>0</v>
      </c>
      <c r="AZ391" s="5">
        <v>2.1900000000000001E-3</v>
      </c>
      <c r="BA391">
        <v>0</v>
      </c>
      <c r="BB391">
        <v>0</v>
      </c>
      <c r="BD391" t="s">
        <v>149</v>
      </c>
      <c r="BE391" t="str">
        <f t="shared" si="6"/>
        <v>SCGDMoMH06CZ13rWtd</v>
      </c>
    </row>
    <row r="392" spans="1:57" x14ac:dyDescent="0.25">
      <c r="A392" s="4">
        <v>43025.429829189816</v>
      </c>
      <c r="B392" t="s">
        <v>89</v>
      </c>
      <c r="C392" t="s">
        <v>90</v>
      </c>
      <c r="D392" t="s">
        <v>115</v>
      </c>
      <c r="E392" t="s">
        <v>110</v>
      </c>
      <c r="F392" t="s">
        <v>98</v>
      </c>
      <c r="G392">
        <v>-1</v>
      </c>
      <c r="H392" t="s">
        <v>94</v>
      </c>
      <c r="I392">
        <v>173.92</v>
      </c>
      <c r="J392">
        <v>1242</v>
      </c>
      <c r="K392">
        <v>9.0999999999999998E-2</v>
      </c>
      <c r="L392">
        <v>0</v>
      </c>
      <c r="M392">
        <v>0</v>
      </c>
      <c r="N392">
        <v>9.2999999999999999E-2</v>
      </c>
      <c r="O392">
        <v>0</v>
      </c>
      <c r="P392">
        <v>0</v>
      </c>
      <c r="Q392">
        <v>0</v>
      </c>
      <c r="R392">
        <v>0</v>
      </c>
      <c r="S392">
        <v>-1E-3</v>
      </c>
      <c r="T392">
        <v>-1E-3</v>
      </c>
      <c r="U392">
        <v>0</v>
      </c>
      <c r="V392">
        <v>0</v>
      </c>
      <c r="W392">
        <v>0</v>
      </c>
      <c r="X392">
        <v>0</v>
      </c>
      <c r="Y392">
        <v>0</v>
      </c>
      <c r="Z392">
        <v>-8.9999999999999993E-3</v>
      </c>
      <c r="AA392">
        <v>0</v>
      </c>
      <c r="AB392">
        <v>-8.9999999999999993E-3</v>
      </c>
      <c r="AC392">
        <v>0</v>
      </c>
      <c r="AD392" s="5">
        <v>1.7E-5</v>
      </c>
      <c r="AE392">
        <v>0</v>
      </c>
      <c r="AF392" s="5">
        <v>1.7E-5</v>
      </c>
      <c r="AG392">
        <v>9.0999999999999998E-2</v>
      </c>
      <c r="AH392">
        <v>0</v>
      </c>
      <c r="AI392">
        <v>0</v>
      </c>
      <c r="AJ392">
        <v>9.2999999999999999E-2</v>
      </c>
      <c r="AK392">
        <v>0</v>
      </c>
      <c r="AL392">
        <v>0</v>
      </c>
      <c r="AM392">
        <v>0</v>
      </c>
      <c r="AN392">
        <v>0</v>
      </c>
      <c r="AO392">
        <v>-1E-3</v>
      </c>
      <c r="AP392">
        <v>-1E-3</v>
      </c>
      <c r="AQ392">
        <v>0</v>
      </c>
      <c r="AR392">
        <v>0</v>
      </c>
      <c r="AS392">
        <v>0</v>
      </c>
      <c r="AT392">
        <v>0</v>
      </c>
      <c r="AU392">
        <v>0</v>
      </c>
      <c r="AV392">
        <v>-8.9999999999999993E-3</v>
      </c>
      <c r="AW392">
        <v>0</v>
      </c>
      <c r="AX392">
        <v>-8.9999999999999993E-3</v>
      </c>
      <c r="AY392">
        <v>0</v>
      </c>
      <c r="AZ392" s="5">
        <v>1.7E-5</v>
      </c>
      <c r="BA392">
        <v>0</v>
      </c>
      <c r="BB392">
        <v>1.7E-5</v>
      </c>
      <c r="BC392" t="s">
        <v>95</v>
      </c>
      <c r="BD392" t="s">
        <v>2</v>
      </c>
      <c r="BE392" t="str">
        <f t="shared" si="6"/>
        <v>AnyDMoMH15CZ13rNCGF</v>
      </c>
    </row>
    <row r="393" spans="1:57" x14ac:dyDescent="0.25">
      <c r="A393" s="4">
        <v>43025.581013773146</v>
      </c>
      <c r="B393" t="s">
        <v>89</v>
      </c>
      <c r="C393" t="s">
        <v>90</v>
      </c>
      <c r="D393" t="s">
        <v>114</v>
      </c>
      <c r="E393" t="s">
        <v>110</v>
      </c>
      <c r="F393" t="s">
        <v>146</v>
      </c>
      <c r="G393">
        <v>-1</v>
      </c>
      <c r="H393" t="s">
        <v>94</v>
      </c>
      <c r="I393">
        <v>173.92</v>
      </c>
      <c r="J393">
        <v>1242</v>
      </c>
      <c r="K393">
        <v>2.99</v>
      </c>
      <c r="L393">
        <v>0</v>
      </c>
      <c r="M393">
        <v>0</v>
      </c>
      <c r="N393">
        <v>4.4999999999999998E-2</v>
      </c>
      <c r="O393">
        <v>-6.0000000000000001E-3</v>
      </c>
      <c r="P393">
        <v>2.5499999999999998</v>
      </c>
      <c r="Q393">
        <v>0</v>
      </c>
      <c r="R393">
        <v>-1E-3</v>
      </c>
      <c r="S393">
        <v>0.39100000000000001</v>
      </c>
      <c r="T393">
        <v>-3.0000000000000001E-3</v>
      </c>
      <c r="U393">
        <v>0.39400000000000002</v>
      </c>
      <c r="V393">
        <v>0</v>
      </c>
      <c r="W393">
        <v>5.0000000000000001E-3</v>
      </c>
      <c r="X393">
        <v>0</v>
      </c>
      <c r="Y393">
        <v>0</v>
      </c>
      <c r="Z393">
        <v>-1.0999999999999999E-2</v>
      </c>
      <c r="AA393">
        <v>0</v>
      </c>
      <c r="AB393">
        <v>-1.0999999999999999E-2</v>
      </c>
      <c r="AC393">
        <v>0</v>
      </c>
      <c r="AD393" s="5">
        <v>2.0500000000000002E-3</v>
      </c>
      <c r="AE393">
        <v>0</v>
      </c>
      <c r="AF393" s="5">
        <v>9.9999999999999995E-7</v>
      </c>
      <c r="AG393">
        <v>2.99</v>
      </c>
      <c r="AH393">
        <v>0</v>
      </c>
      <c r="AI393">
        <v>0</v>
      </c>
      <c r="AJ393">
        <v>4.4999999999999998E-2</v>
      </c>
      <c r="AK393">
        <v>-6.0000000000000001E-3</v>
      </c>
      <c r="AL393">
        <v>2.5499999999999998</v>
      </c>
      <c r="AM393">
        <v>0</v>
      </c>
      <c r="AN393">
        <v>-1E-3</v>
      </c>
      <c r="AO393">
        <v>0.39100000000000001</v>
      </c>
      <c r="AP393">
        <v>-3.0000000000000001E-3</v>
      </c>
      <c r="AQ393">
        <v>0.39400000000000002</v>
      </c>
      <c r="AR393">
        <v>0</v>
      </c>
      <c r="AS393">
        <v>5.0000000000000001E-3</v>
      </c>
      <c r="AT393">
        <v>0</v>
      </c>
      <c r="AU393">
        <v>0</v>
      </c>
      <c r="AV393">
        <v>-1.0999999999999999E-2</v>
      </c>
      <c r="AW393">
        <v>0</v>
      </c>
      <c r="AX393">
        <v>-1.0999999999999999E-2</v>
      </c>
      <c r="AY393">
        <v>0</v>
      </c>
      <c r="AZ393">
        <v>2.0500000000000002E-3</v>
      </c>
      <c r="BA393">
        <v>0</v>
      </c>
      <c r="BB393">
        <v>9.9999999999999995E-7</v>
      </c>
      <c r="BD393" t="s">
        <v>147</v>
      </c>
      <c r="BE393" t="str">
        <f t="shared" si="6"/>
        <v>PGEDMoMH06CZ13rWtd</v>
      </c>
    </row>
    <row r="394" spans="1:57" x14ac:dyDescent="0.25">
      <c r="A394" s="4">
        <v>43025.581013773146</v>
      </c>
      <c r="B394" t="s">
        <v>89</v>
      </c>
      <c r="C394" t="s">
        <v>90</v>
      </c>
      <c r="D394" t="s">
        <v>114</v>
      </c>
      <c r="E394" t="s">
        <v>110</v>
      </c>
      <c r="F394" t="s">
        <v>146</v>
      </c>
      <c r="G394">
        <v>-1</v>
      </c>
      <c r="H394" t="s">
        <v>94</v>
      </c>
      <c r="I394">
        <v>173.92</v>
      </c>
      <c r="J394">
        <v>1242</v>
      </c>
      <c r="K394">
        <v>3.19</v>
      </c>
      <c r="L394">
        <v>0</v>
      </c>
      <c r="M394">
        <v>0</v>
      </c>
      <c r="N394">
        <v>4.2000000000000003E-2</v>
      </c>
      <c r="O394">
        <v>-7.0000000000000001E-3</v>
      </c>
      <c r="P394">
        <v>2.73</v>
      </c>
      <c r="Q394">
        <v>0</v>
      </c>
      <c r="R394">
        <v>-1E-3</v>
      </c>
      <c r="S394">
        <v>0.41899999999999998</v>
      </c>
      <c r="T394">
        <v>-3.0000000000000001E-3</v>
      </c>
      <c r="U394">
        <v>0.42199999999999999</v>
      </c>
      <c r="V394">
        <v>0</v>
      </c>
      <c r="W394">
        <v>5.0000000000000001E-3</v>
      </c>
      <c r="X394">
        <v>0</v>
      </c>
      <c r="Y394">
        <v>0</v>
      </c>
      <c r="Z394">
        <v>-1.0999999999999999E-2</v>
      </c>
      <c r="AA394">
        <v>0</v>
      </c>
      <c r="AB394">
        <v>-1.0999999999999999E-2</v>
      </c>
      <c r="AC394">
        <v>0</v>
      </c>
      <c r="AD394">
        <v>2.1900000000000001E-3</v>
      </c>
      <c r="AE394">
        <v>0</v>
      </c>
      <c r="AF394" s="5">
        <v>0</v>
      </c>
      <c r="AG394">
        <v>3.19</v>
      </c>
      <c r="AH394">
        <v>0</v>
      </c>
      <c r="AI394">
        <v>0</v>
      </c>
      <c r="AJ394">
        <v>4.2000000000000003E-2</v>
      </c>
      <c r="AK394">
        <v>-7.0000000000000001E-3</v>
      </c>
      <c r="AL394">
        <v>2.73</v>
      </c>
      <c r="AM394">
        <v>0</v>
      </c>
      <c r="AN394">
        <v>-1E-3</v>
      </c>
      <c r="AO394">
        <v>0.41899999999999998</v>
      </c>
      <c r="AP394">
        <v>-3.0000000000000001E-3</v>
      </c>
      <c r="AQ394">
        <v>0.42199999999999999</v>
      </c>
      <c r="AR394">
        <v>0</v>
      </c>
      <c r="AS394">
        <v>5.0000000000000001E-3</v>
      </c>
      <c r="AT394">
        <v>0</v>
      </c>
      <c r="AU394">
        <v>0</v>
      </c>
      <c r="AV394">
        <v>-1.0999999999999999E-2</v>
      </c>
      <c r="AW394">
        <v>0</v>
      </c>
      <c r="AX394">
        <v>-1.0999999999999999E-2</v>
      </c>
      <c r="AY394">
        <v>0</v>
      </c>
      <c r="AZ394">
        <v>2.1900000000000001E-3</v>
      </c>
      <c r="BA394">
        <v>0</v>
      </c>
      <c r="BB394" s="5">
        <v>0</v>
      </c>
      <c r="BD394" t="s">
        <v>150</v>
      </c>
      <c r="BE394" t="str">
        <f t="shared" si="6"/>
        <v>SCEDMoMH06CZ13rWtd</v>
      </c>
    </row>
    <row r="395" spans="1:57" x14ac:dyDescent="0.25">
      <c r="A395" s="4">
        <v>43025.429829189816</v>
      </c>
      <c r="B395" t="s">
        <v>89</v>
      </c>
      <c r="C395" t="s">
        <v>90</v>
      </c>
      <c r="D395" t="s">
        <v>115</v>
      </c>
      <c r="E395" t="s">
        <v>110</v>
      </c>
      <c r="F395" t="s">
        <v>93</v>
      </c>
      <c r="G395">
        <v>-1</v>
      </c>
      <c r="H395" t="s">
        <v>94</v>
      </c>
      <c r="I395">
        <v>173.92</v>
      </c>
      <c r="J395">
        <v>1242</v>
      </c>
      <c r="K395">
        <v>2.93</v>
      </c>
      <c r="L395">
        <v>0</v>
      </c>
      <c r="M395">
        <v>0</v>
      </c>
      <c r="N395">
        <v>4.2999999999999997E-2</v>
      </c>
      <c r="O395">
        <v>0</v>
      </c>
      <c r="P395">
        <v>2.5299999999999998</v>
      </c>
      <c r="Q395">
        <v>0</v>
      </c>
      <c r="R395">
        <v>0</v>
      </c>
      <c r="S395">
        <v>0.36299999999999999</v>
      </c>
      <c r="T395">
        <v>-1E-3</v>
      </c>
      <c r="U395">
        <v>0.36499999999999999</v>
      </c>
      <c r="V395">
        <v>0</v>
      </c>
      <c r="W395">
        <v>0</v>
      </c>
      <c r="X395">
        <v>0</v>
      </c>
      <c r="Y395">
        <v>0</v>
      </c>
      <c r="Z395">
        <v>-8.9999999999999993E-3</v>
      </c>
      <c r="AA395">
        <v>0</v>
      </c>
      <c r="AB395">
        <v>-8.9999999999999993E-3</v>
      </c>
      <c r="AC395">
        <v>0</v>
      </c>
      <c r="AD395">
        <v>2.0200000000000001E-3</v>
      </c>
      <c r="AE395">
        <v>0</v>
      </c>
      <c r="AF395" s="5">
        <v>6.0000000000000002E-6</v>
      </c>
      <c r="AG395">
        <v>2.93</v>
      </c>
      <c r="AH395">
        <v>0</v>
      </c>
      <c r="AI395">
        <v>0</v>
      </c>
      <c r="AJ395">
        <v>4.2999999999999997E-2</v>
      </c>
      <c r="AK395">
        <v>0</v>
      </c>
      <c r="AL395">
        <v>2.5299999999999998</v>
      </c>
      <c r="AM395">
        <v>0</v>
      </c>
      <c r="AN395">
        <v>0</v>
      </c>
      <c r="AO395">
        <v>0.36299999999999999</v>
      </c>
      <c r="AP395">
        <v>-1E-3</v>
      </c>
      <c r="AQ395">
        <v>0.36499999999999999</v>
      </c>
      <c r="AR395">
        <v>0</v>
      </c>
      <c r="AS395">
        <v>0</v>
      </c>
      <c r="AT395">
        <v>0</v>
      </c>
      <c r="AU395">
        <v>0</v>
      </c>
      <c r="AV395">
        <v>-8.9999999999999993E-3</v>
      </c>
      <c r="AW395">
        <v>0</v>
      </c>
      <c r="AX395">
        <v>-8.9999999999999993E-3</v>
      </c>
      <c r="AY395">
        <v>0</v>
      </c>
      <c r="AZ395">
        <v>2.0200000000000001E-3</v>
      </c>
      <c r="BA395">
        <v>0</v>
      </c>
      <c r="BB395" s="5">
        <v>6.0000000000000002E-6</v>
      </c>
      <c r="BC395" t="s">
        <v>95</v>
      </c>
      <c r="BD395" t="s">
        <v>2</v>
      </c>
      <c r="BE395" t="str">
        <f t="shared" si="6"/>
        <v>AnyDMoMH15CZ13rDXGF</v>
      </c>
    </row>
    <row r="396" spans="1:57" x14ac:dyDescent="0.25">
      <c r="A396" s="4">
        <v>43025.429829189816</v>
      </c>
      <c r="B396" t="s">
        <v>89</v>
      </c>
      <c r="C396" t="s">
        <v>90</v>
      </c>
      <c r="D396" t="s">
        <v>91</v>
      </c>
      <c r="E396" t="s">
        <v>110</v>
      </c>
      <c r="F396" t="s">
        <v>93</v>
      </c>
      <c r="G396">
        <v>-1</v>
      </c>
      <c r="H396" t="s">
        <v>94</v>
      </c>
      <c r="I396">
        <v>173.92</v>
      </c>
      <c r="J396">
        <v>1242</v>
      </c>
      <c r="K396">
        <v>3.67</v>
      </c>
      <c r="L396">
        <v>0</v>
      </c>
      <c r="M396">
        <v>0</v>
      </c>
      <c r="N396">
        <v>0.04</v>
      </c>
      <c r="O396">
        <v>0</v>
      </c>
      <c r="P396">
        <v>3.26</v>
      </c>
      <c r="Q396">
        <v>0</v>
      </c>
      <c r="R396">
        <v>-2E-3</v>
      </c>
      <c r="S396">
        <v>0.37</v>
      </c>
      <c r="T396">
        <v>-1.2E-2</v>
      </c>
      <c r="U396">
        <v>0.38100000000000001</v>
      </c>
      <c r="V396">
        <v>0</v>
      </c>
      <c r="W396">
        <v>0</v>
      </c>
      <c r="X396">
        <v>0</v>
      </c>
      <c r="Y396">
        <v>0</v>
      </c>
      <c r="Z396">
        <v>-2.8000000000000001E-2</v>
      </c>
      <c r="AA396">
        <v>0</v>
      </c>
      <c r="AB396">
        <v>-2.8000000000000001E-2</v>
      </c>
      <c r="AC396">
        <v>0</v>
      </c>
      <c r="AD396" s="5">
        <v>2.8800000000000002E-3</v>
      </c>
      <c r="AE396">
        <v>0</v>
      </c>
      <c r="AF396" s="5">
        <v>0</v>
      </c>
      <c r="AG396">
        <v>3.67</v>
      </c>
      <c r="AH396">
        <v>0</v>
      </c>
      <c r="AI396">
        <v>0</v>
      </c>
      <c r="AJ396">
        <v>0.04</v>
      </c>
      <c r="AK396">
        <v>0</v>
      </c>
      <c r="AL396">
        <v>3.26</v>
      </c>
      <c r="AM396">
        <v>0</v>
      </c>
      <c r="AN396">
        <v>-2E-3</v>
      </c>
      <c r="AO396">
        <v>0.37</v>
      </c>
      <c r="AP396">
        <v>-1.2E-2</v>
      </c>
      <c r="AQ396">
        <v>0.38100000000000001</v>
      </c>
      <c r="AR396">
        <v>0</v>
      </c>
      <c r="AS396">
        <v>0</v>
      </c>
      <c r="AT396">
        <v>0</v>
      </c>
      <c r="AU396">
        <v>0</v>
      </c>
      <c r="AV396">
        <v>-2.8000000000000001E-2</v>
      </c>
      <c r="AW396">
        <v>0</v>
      </c>
      <c r="AX396">
        <v>-2.8000000000000001E-2</v>
      </c>
      <c r="AY396">
        <v>0</v>
      </c>
      <c r="AZ396" s="5">
        <v>2.8800000000000002E-3</v>
      </c>
      <c r="BA396">
        <v>0</v>
      </c>
      <c r="BB396" s="5">
        <v>0</v>
      </c>
      <c r="BC396" t="s">
        <v>95</v>
      </c>
      <c r="BD396" t="s">
        <v>2</v>
      </c>
      <c r="BE396" t="str">
        <f t="shared" si="6"/>
        <v>AnyDMoMH00CZ13rDXGF</v>
      </c>
    </row>
    <row r="397" spans="1:57" x14ac:dyDescent="0.25">
      <c r="A397" s="4">
        <v>43025.581013773146</v>
      </c>
      <c r="B397" t="s">
        <v>89</v>
      </c>
      <c r="C397" t="s">
        <v>90</v>
      </c>
      <c r="D397" t="s">
        <v>91</v>
      </c>
      <c r="E397" t="s">
        <v>110</v>
      </c>
      <c r="F397" t="s">
        <v>146</v>
      </c>
      <c r="G397">
        <v>-1</v>
      </c>
      <c r="H397" t="s">
        <v>94</v>
      </c>
      <c r="I397">
        <v>173.92</v>
      </c>
      <c r="J397">
        <v>1242</v>
      </c>
      <c r="K397">
        <v>3.66</v>
      </c>
      <c r="L397">
        <v>0</v>
      </c>
      <c r="M397">
        <v>0</v>
      </c>
      <c r="N397">
        <v>0.04</v>
      </c>
      <c r="O397">
        <v>-0.02</v>
      </c>
      <c r="P397">
        <v>3.26</v>
      </c>
      <c r="Q397">
        <v>0</v>
      </c>
      <c r="R397">
        <v>-2E-3</v>
      </c>
      <c r="S397">
        <v>0.36899999999999999</v>
      </c>
      <c r="T397">
        <v>-1.2999999999999999E-2</v>
      </c>
      <c r="U397">
        <v>0.38100000000000001</v>
      </c>
      <c r="V397">
        <v>0</v>
      </c>
      <c r="W397">
        <v>8.0000000000000002E-3</v>
      </c>
      <c r="X397">
        <v>0</v>
      </c>
      <c r="Y397">
        <v>0</v>
      </c>
      <c r="Z397">
        <v>-2.5000000000000001E-2</v>
      </c>
      <c r="AA397">
        <v>0</v>
      </c>
      <c r="AB397">
        <v>-2.5000000000000001E-2</v>
      </c>
      <c r="AC397">
        <v>0</v>
      </c>
      <c r="AD397" s="5">
        <v>2.8900000000000002E-3</v>
      </c>
      <c r="AE397">
        <v>0</v>
      </c>
      <c r="AF397" s="5">
        <v>9.9999999999999995E-7</v>
      </c>
      <c r="AG397">
        <v>3.66</v>
      </c>
      <c r="AH397">
        <v>0</v>
      </c>
      <c r="AI397">
        <v>0</v>
      </c>
      <c r="AJ397">
        <v>0.04</v>
      </c>
      <c r="AK397">
        <v>-0.02</v>
      </c>
      <c r="AL397">
        <v>3.26</v>
      </c>
      <c r="AM397">
        <v>0</v>
      </c>
      <c r="AN397">
        <v>-2E-3</v>
      </c>
      <c r="AO397">
        <v>0.36899999999999999</v>
      </c>
      <c r="AP397">
        <v>-1.2999999999999999E-2</v>
      </c>
      <c r="AQ397">
        <v>0.38100000000000001</v>
      </c>
      <c r="AR397">
        <v>0</v>
      </c>
      <c r="AS397">
        <v>8.0000000000000002E-3</v>
      </c>
      <c r="AT397">
        <v>0</v>
      </c>
      <c r="AU397">
        <v>0</v>
      </c>
      <c r="AV397">
        <v>-2.5000000000000001E-2</v>
      </c>
      <c r="AW397">
        <v>0</v>
      </c>
      <c r="AX397">
        <v>-2.5000000000000001E-2</v>
      </c>
      <c r="AY397">
        <v>0</v>
      </c>
      <c r="AZ397" s="5">
        <v>2.8900000000000002E-3</v>
      </c>
      <c r="BA397">
        <v>0</v>
      </c>
      <c r="BB397" s="5">
        <v>9.9999999999999995E-7</v>
      </c>
      <c r="BD397" t="s">
        <v>149</v>
      </c>
      <c r="BE397" t="str">
        <f t="shared" si="6"/>
        <v>SCGDMoMH00CZ13rWtd</v>
      </c>
    </row>
    <row r="398" spans="1:57" x14ac:dyDescent="0.25">
      <c r="A398" s="4">
        <v>43025.581013773146</v>
      </c>
      <c r="B398" t="s">
        <v>89</v>
      </c>
      <c r="C398" t="s">
        <v>90</v>
      </c>
      <c r="D398" t="s">
        <v>91</v>
      </c>
      <c r="E398" t="s">
        <v>110</v>
      </c>
      <c r="F398" t="s">
        <v>146</v>
      </c>
      <c r="G398">
        <v>-1</v>
      </c>
      <c r="H398" t="s">
        <v>94</v>
      </c>
      <c r="I398">
        <v>173.92</v>
      </c>
      <c r="J398">
        <v>1242</v>
      </c>
      <c r="K398">
        <v>3.42</v>
      </c>
      <c r="L398">
        <v>0</v>
      </c>
      <c r="M398">
        <v>0</v>
      </c>
      <c r="N398">
        <v>4.2999999999999997E-2</v>
      </c>
      <c r="O398">
        <v>-0.02</v>
      </c>
      <c r="P398">
        <v>3.05</v>
      </c>
      <c r="Q398">
        <v>0</v>
      </c>
      <c r="R398">
        <v>-2E-3</v>
      </c>
      <c r="S398">
        <v>0.34399999999999997</v>
      </c>
      <c r="T398">
        <v>-1.2E-2</v>
      </c>
      <c r="U398">
        <v>0.35599999999999998</v>
      </c>
      <c r="V398">
        <v>0</v>
      </c>
      <c r="W398">
        <v>8.0000000000000002E-3</v>
      </c>
      <c r="X398">
        <v>0</v>
      </c>
      <c r="Y398">
        <v>0</v>
      </c>
      <c r="Z398">
        <v>-2.5000000000000001E-2</v>
      </c>
      <c r="AA398">
        <v>0</v>
      </c>
      <c r="AB398">
        <v>-2.5000000000000001E-2</v>
      </c>
      <c r="AC398">
        <v>0</v>
      </c>
      <c r="AD398">
        <v>2.7000000000000001E-3</v>
      </c>
      <c r="AE398">
        <v>0</v>
      </c>
      <c r="AF398" s="5">
        <v>1.9999999999999999E-6</v>
      </c>
      <c r="AG398">
        <v>3.42</v>
      </c>
      <c r="AH398">
        <v>0</v>
      </c>
      <c r="AI398">
        <v>0</v>
      </c>
      <c r="AJ398">
        <v>4.2999999999999997E-2</v>
      </c>
      <c r="AK398">
        <v>-0.02</v>
      </c>
      <c r="AL398">
        <v>3.05</v>
      </c>
      <c r="AM398">
        <v>0</v>
      </c>
      <c r="AN398">
        <v>-2E-3</v>
      </c>
      <c r="AO398">
        <v>0.34399999999999997</v>
      </c>
      <c r="AP398">
        <v>-1.2E-2</v>
      </c>
      <c r="AQ398">
        <v>0.35599999999999998</v>
      </c>
      <c r="AR398">
        <v>0</v>
      </c>
      <c r="AS398">
        <v>8.0000000000000002E-3</v>
      </c>
      <c r="AT398">
        <v>0</v>
      </c>
      <c r="AU398">
        <v>0</v>
      </c>
      <c r="AV398">
        <v>-2.5000000000000001E-2</v>
      </c>
      <c r="AW398">
        <v>0</v>
      </c>
      <c r="AX398">
        <v>-2.5000000000000001E-2</v>
      </c>
      <c r="AY398">
        <v>0</v>
      </c>
      <c r="AZ398" s="5">
        <v>2.7000000000000001E-3</v>
      </c>
      <c r="BA398">
        <v>0</v>
      </c>
      <c r="BB398">
        <v>1.9999999999999999E-6</v>
      </c>
      <c r="BD398" t="s">
        <v>147</v>
      </c>
      <c r="BE398" t="str">
        <f t="shared" si="6"/>
        <v>PGEDMoMH00CZ13rWtd</v>
      </c>
    </row>
    <row r="399" spans="1:57" x14ac:dyDescent="0.25">
      <c r="A399" s="4">
        <v>43025.581013773146</v>
      </c>
      <c r="B399" t="s">
        <v>89</v>
      </c>
      <c r="C399" t="s">
        <v>90</v>
      </c>
      <c r="D399" t="s">
        <v>91</v>
      </c>
      <c r="E399" t="s">
        <v>110</v>
      </c>
      <c r="F399" t="s">
        <v>146</v>
      </c>
      <c r="G399">
        <v>-1</v>
      </c>
      <c r="H399" t="s">
        <v>94</v>
      </c>
      <c r="I399">
        <v>173.92</v>
      </c>
      <c r="J399">
        <v>1242</v>
      </c>
      <c r="K399">
        <v>3.66</v>
      </c>
      <c r="L399">
        <v>0</v>
      </c>
      <c r="M399">
        <v>0</v>
      </c>
      <c r="N399">
        <v>0.04</v>
      </c>
      <c r="O399">
        <v>-0.02</v>
      </c>
      <c r="P399">
        <v>3.26</v>
      </c>
      <c r="Q399">
        <v>0</v>
      </c>
      <c r="R399">
        <v>-2E-3</v>
      </c>
      <c r="S399">
        <v>0.36899999999999999</v>
      </c>
      <c r="T399">
        <v>-1.2999999999999999E-2</v>
      </c>
      <c r="U399">
        <v>0.38100000000000001</v>
      </c>
      <c r="V399">
        <v>0</v>
      </c>
      <c r="W399">
        <v>8.0000000000000002E-3</v>
      </c>
      <c r="X399">
        <v>0</v>
      </c>
      <c r="Y399">
        <v>0</v>
      </c>
      <c r="Z399">
        <v>-2.5000000000000001E-2</v>
      </c>
      <c r="AA399">
        <v>0</v>
      </c>
      <c r="AB399">
        <v>-2.5000000000000001E-2</v>
      </c>
      <c r="AC399">
        <v>0</v>
      </c>
      <c r="AD399">
        <v>2.8900000000000002E-3</v>
      </c>
      <c r="AE399">
        <v>0</v>
      </c>
      <c r="AF399" s="5">
        <v>9.9999999999999995E-7</v>
      </c>
      <c r="AG399">
        <v>3.66</v>
      </c>
      <c r="AH399">
        <v>0</v>
      </c>
      <c r="AI399">
        <v>0</v>
      </c>
      <c r="AJ399">
        <v>0.04</v>
      </c>
      <c r="AK399">
        <v>-0.02</v>
      </c>
      <c r="AL399">
        <v>3.26</v>
      </c>
      <c r="AM399">
        <v>0</v>
      </c>
      <c r="AN399">
        <v>-2E-3</v>
      </c>
      <c r="AO399">
        <v>0.36899999999999999</v>
      </c>
      <c r="AP399">
        <v>-1.2999999999999999E-2</v>
      </c>
      <c r="AQ399">
        <v>0.38100000000000001</v>
      </c>
      <c r="AR399">
        <v>0</v>
      </c>
      <c r="AS399">
        <v>8.0000000000000002E-3</v>
      </c>
      <c r="AT399">
        <v>0</v>
      </c>
      <c r="AU399">
        <v>0</v>
      </c>
      <c r="AV399">
        <v>-2.5000000000000001E-2</v>
      </c>
      <c r="AW399">
        <v>0</v>
      </c>
      <c r="AX399">
        <v>-2.5000000000000001E-2</v>
      </c>
      <c r="AY399">
        <v>0</v>
      </c>
      <c r="AZ399" s="5">
        <v>2.8900000000000002E-3</v>
      </c>
      <c r="BA399">
        <v>0</v>
      </c>
      <c r="BB399">
        <v>9.9999999999999995E-7</v>
      </c>
      <c r="BD399" t="s">
        <v>150</v>
      </c>
      <c r="BE399" t="str">
        <f t="shared" si="6"/>
        <v>SCEDMoMH00CZ13rWtd</v>
      </c>
    </row>
    <row r="400" spans="1:57" x14ac:dyDescent="0.25">
      <c r="A400" s="4">
        <v>43025.429829189816</v>
      </c>
      <c r="B400" t="s">
        <v>89</v>
      </c>
      <c r="C400" t="s">
        <v>90</v>
      </c>
      <c r="D400" t="s">
        <v>114</v>
      </c>
      <c r="E400" t="s">
        <v>110</v>
      </c>
      <c r="F400" t="s">
        <v>96</v>
      </c>
      <c r="G400">
        <v>-1</v>
      </c>
      <c r="H400" t="s">
        <v>94</v>
      </c>
      <c r="I400">
        <v>173.92</v>
      </c>
      <c r="J400">
        <v>1242</v>
      </c>
      <c r="K400">
        <v>3.18</v>
      </c>
      <c r="L400">
        <v>0</v>
      </c>
      <c r="M400">
        <v>0</v>
      </c>
      <c r="N400">
        <v>4.2000000000000003E-2</v>
      </c>
      <c r="O400">
        <v>-5.5E-2</v>
      </c>
      <c r="P400">
        <v>2.74</v>
      </c>
      <c r="Q400">
        <v>0</v>
      </c>
      <c r="R400">
        <v>0</v>
      </c>
      <c r="S400">
        <v>0.41499999999999998</v>
      </c>
      <c r="T400">
        <v>-6.0000000000000001E-3</v>
      </c>
      <c r="U400">
        <v>0.42099999999999999</v>
      </c>
      <c r="V400">
        <v>0</v>
      </c>
      <c r="W400">
        <v>0.04</v>
      </c>
      <c r="X400">
        <v>0</v>
      </c>
      <c r="Y400">
        <v>0</v>
      </c>
      <c r="Z400">
        <v>0</v>
      </c>
      <c r="AA400">
        <v>0</v>
      </c>
      <c r="AB400">
        <v>0</v>
      </c>
      <c r="AC400">
        <v>0</v>
      </c>
      <c r="AD400" s="5">
        <v>2.2100000000000002E-3</v>
      </c>
      <c r="AE400">
        <v>0</v>
      </c>
      <c r="AF400" s="5">
        <v>0</v>
      </c>
      <c r="AG400">
        <v>3.18</v>
      </c>
      <c r="AH400">
        <v>0</v>
      </c>
      <c r="AI400">
        <v>0</v>
      </c>
      <c r="AJ400">
        <v>4.2000000000000003E-2</v>
      </c>
      <c r="AK400">
        <v>-5.5E-2</v>
      </c>
      <c r="AL400">
        <v>2.74</v>
      </c>
      <c r="AM400">
        <v>0</v>
      </c>
      <c r="AN400">
        <v>0</v>
      </c>
      <c r="AO400">
        <v>0.41499999999999998</v>
      </c>
      <c r="AP400">
        <v>-6.0000000000000001E-3</v>
      </c>
      <c r="AQ400">
        <v>0.42099999999999999</v>
      </c>
      <c r="AR400">
        <v>0</v>
      </c>
      <c r="AS400">
        <v>0.04</v>
      </c>
      <c r="AT400">
        <v>0</v>
      </c>
      <c r="AU400">
        <v>0</v>
      </c>
      <c r="AV400">
        <v>0</v>
      </c>
      <c r="AW400">
        <v>0</v>
      </c>
      <c r="AX400">
        <v>0</v>
      </c>
      <c r="AY400">
        <v>0</v>
      </c>
      <c r="AZ400">
        <v>2.2100000000000002E-3</v>
      </c>
      <c r="BA400">
        <v>0</v>
      </c>
      <c r="BB400">
        <v>0</v>
      </c>
      <c r="BC400" t="s">
        <v>95</v>
      </c>
      <c r="BD400" t="s">
        <v>2</v>
      </c>
      <c r="BE400" t="str">
        <f t="shared" si="6"/>
        <v>AnyDMoMH06CZ13rDXHP</v>
      </c>
    </row>
    <row r="401" spans="1:57" x14ac:dyDescent="0.25">
      <c r="A401" s="4">
        <v>43025.429829189816</v>
      </c>
      <c r="B401" t="s">
        <v>89</v>
      </c>
      <c r="C401" t="s">
        <v>90</v>
      </c>
      <c r="D401" t="s">
        <v>117</v>
      </c>
      <c r="E401" t="s">
        <v>110</v>
      </c>
      <c r="F401" t="s">
        <v>96</v>
      </c>
      <c r="G401">
        <v>-1</v>
      </c>
      <c r="H401" t="s">
        <v>94</v>
      </c>
      <c r="I401">
        <v>186.32</v>
      </c>
      <c r="J401">
        <v>1242</v>
      </c>
      <c r="K401">
        <v>6.42</v>
      </c>
      <c r="L401">
        <v>0</v>
      </c>
      <c r="M401">
        <v>0</v>
      </c>
      <c r="N401">
        <v>3.2000000000000001E-2</v>
      </c>
      <c r="O401">
        <v>1.1000000000000001</v>
      </c>
      <c r="P401">
        <v>4.2300000000000004</v>
      </c>
      <c r="Q401">
        <v>0</v>
      </c>
      <c r="R401">
        <v>0</v>
      </c>
      <c r="S401">
        <v>0.66200000000000003</v>
      </c>
      <c r="T401">
        <v>0.17100000000000001</v>
      </c>
      <c r="U401">
        <v>0.49199999999999999</v>
      </c>
      <c r="V401">
        <v>0</v>
      </c>
      <c r="W401">
        <v>0.39300000000000002</v>
      </c>
      <c r="X401">
        <v>0</v>
      </c>
      <c r="Y401">
        <v>0</v>
      </c>
      <c r="Z401">
        <v>0</v>
      </c>
      <c r="AA401">
        <v>0</v>
      </c>
      <c r="AB401">
        <v>0</v>
      </c>
      <c r="AC401">
        <v>0</v>
      </c>
      <c r="AD401" s="5">
        <v>4.1200000000000004E-3</v>
      </c>
      <c r="AE401">
        <v>0</v>
      </c>
      <c r="AF401" s="5">
        <v>5.0000000000000004E-6</v>
      </c>
      <c r="AG401">
        <v>3.29</v>
      </c>
      <c r="AH401">
        <v>0</v>
      </c>
      <c r="AI401">
        <v>0</v>
      </c>
      <c r="AJ401">
        <v>0.04</v>
      </c>
      <c r="AK401">
        <v>-0.14799999999999999</v>
      </c>
      <c r="AL401">
        <v>3.01</v>
      </c>
      <c r="AM401">
        <v>0</v>
      </c>
      <c r="AN401">
        <v>0</v>
      </c>
      <c r="AO401">
        <v>0.33100000000000002</v>
      </c>
      <c r="AP401">
        <v>-1.7999999999999999E-2</v>
      </c>
      <c r="AQ401">
        <v>0.34799999999999998</v>
      </c>
      <c r="AR401">
        <v>0</v>
      </c>
      <c r="AS401">
        <v>5.7000000000000002E-2</v>
      </c>
      <c r="AT401">
        <v>0</v>
      </c>
      <c r="AU401">
        <v>0</v>
      </c>
      <c r="AV401">
        <v>0</v>
      </c>
      <c r="AW401">
        <v>0</v>
      </c>
      <c r="AX401">
        <v>0</v>
      </c>
      <c r="AY401">
        <v>0</v>
      </c>
      <c r="AZ401">
        <v>2.7299999999999998E-3</v>
      </c>
      <c r="BA401">
        <v>0</v>
      </c>
      <c r="BB401">
        <v>5.0000000000000004E-6</v>
      </c>
      <c r="BC401" t="s">
        <v>95</v>
      </c>
      <c r="BD401" t="s">
        <v>2</v>
      </c>
      <c r="BE401" t="str">
        <f t="shared" si="6"/>
        <v>AnyDMoMH85CZ13rDXHP</v>
      </c>
    </row>
    <row r="402" spans="1:57" x14ac:dyDescent="0.25">
      <c r="A402" s="4">
        <v>43025.429829189816</v>
      </c>
      <c r="B402" t="s">
        <v>89</v>
      </c>
      <c r="C402" t="s">
        <v>90</v>
      </c>
      <c r="D402" t="s">
        <v>116</v>
      </c>
      <c r="E402" t="s">
        <v>110</v>
      </c>
      <c r="F402" t="s">
        <v>93</v>
      </c>
      <c r="G402">
        <v>-1</v>
      </c>
      <c r="H402" t="s">
        <v>94</v>
      </c>
      <c r="I402">
        <v>190.96</v>
      </c>
      <c r="J402">
        <v>1196</v>
      </c>
      <c r="K402">
        <v>4.7699999999999996</v>
      </c>
      <c r="L402">
        <v>0</v>
      </c>
      <c r="M402">
        <v>0</v>
      </c>
      <c r="N402">
        <v>3.7999999999999999E-2</v>
      </c>
      <c r="O402">
        <v>0</v>
      </c>
      <c r="P402">
        <v>4.1399999999999997</v>
      </c>
      <c r="Q402">
        <v>0</v>
      </c>
      <c r="R402">
        <v>1.9E-2</v>
      </c>
      <c r="S402">
        <v>0.56999999999999995</v>
      </c>
      <c r="T402">
        <v>9.0999999999999998E-2</v>
      </c>
      <c r="U402">
        <v>0.47899999999999998</v>
      </c>
      <c r="V402">
        <v>0</v>
      </c>
      <c r="W402">
        <v>0</v>
      </c>
      <c r="X402">
        <v>0</v>
      </c>
      <c r="Y402">
        <v>0</v>
      </c>
      <c r="Z402">
        <v>0.14499999999999999</v>
      </c>
      <c r="AA402">
        <v>0</v>
      </c>
      <c r="AB402">
        <v>0.14499999999999999</v>
      </c>
      <c r="AC402">
        <v>0</v>
      </c>
      <c r="AD402">
        <v>4.0899999999999999E-3</v>
      </c>
      <c r="AE402">
        <v>0</v>
      </c>
      <c r="AF402" s="5">
        <v>0</v>
      </c>
      <c r="AG402">
        <v>3.38</v>
      </c>
      <c r="AH402">
        <v>0</v>
      </c>
      <c r="AI402">
        <v>0</v>
      </c>
      <c r="AJ402">
        <v>0.05</v>
      </c>
      <c r="AK402">
        <v>0</v>
      </c>
      <c r="AL402">
        <v>2.99</v>
      </c>
      <c r="AM402">
        <v>0</v>
      </c>
      <c r="AN402">
        <v>0</v>
      </c>
      <c r="AO402">
        <v>0.34399999999999997</v>
      </c>
      <c r="AP402">
        <v>-2E-3</v>
      </c>
      <c r="AQ402">
        <v>0.34499999999999997</v>
      </c>
      <c r="AR402">
        <v>0</v>
      </c>
      <c r="AS402">
        <v>0</v>
      </c>
      <c r="AT402">
        <v>0</v>
      </c>
      <c r="AU402">
        <v>0</v>
      </c>
      <c r="AV402">
        <v>-0.01</v>
      </c>
      <c r="AW402">
        <v>0</v>
      </c>
      <c r="AX402">
        <v>-0.01</v>
      </c>
      <c r="AY402">
        <v>0</v>
      </c>
      <c r="AZ402">
        <v>2.7399999999999998E-3</v>
      </c>
      <c r="BA402">
        <v>0</v>
      </c>
      <c r="BB402" s="5">
        <v>0</v>
      </c>
      <c r="BC402" t="s">
        <v>95</v>
      </c>
      <c r="BD402" t="s">
        <v>2</v>
      </c>
      <c r="BE402" t="str">
        <f t="shared" si="6"/>
        <v>AnyDMoMH72CZ13rDXGF</v>
      </c>
    </row>
    <row r="403" spans="1:57" x14ac:dyDescent="0.25">
      <c r="A403" s="4">
        <v>43025.429829189816</v>
      </c>
      <c r="B403" t="s">
        <v>89</v>
      </c>
      <c r="C403" t="s">
        <v>90</v>
      </c>
      <c r="D403" t="s">
        <v>116</v>
      </c>
      <c r="E403" t="s">
        <v>110</v>
      </c>
      <c r="F403" t="s">
        <v>97</v>
      </c>
      <c r="G403">
        <v>-1</v>
      </c>
      <c r="H403" t="s">
        <v>94</v>
      </c>
      <c r="I403">
        <v>190.96</v>
      </c>
      <c r="J403">
        <v>1196</v>
      </c>
      <c r="K403">
        <v>2.59</v>
      </c>
      <c r="L403">
        <v>0</v>
      </c>
      <c r="M403">
        <v>0</v>
      </c>
      <c r="N403">
        <v>8.6999999999999994E-2</v>
      </c>
      <c r="O403">
        <v>2.5099999999999998</v>
      </c>
      <c r="P403">
        <v>0</v>
      </c>
      <c r="Q403">
        <v>0</v>
      </c>
      <c r="R403">
        <v>0</v>
      </c>
      <c r="S403">
        <v>0</v>
      </c>
      <c r="T403">
        <v>0</v>
      </c>
      <c r="U403">
        <v>0</v>
      </c>
      <c r="V403">
        <v>0</v>
      </c>
      <c r="W403">
        <v>0</v>
      </c>
      <c r="X403">
        <v>0</v>
      </c>
      <c r="Y403">
        <v>0</v>
      </c>
      <c r="Z403">
        <v>0</v>
      </c>
      <c r="AA403">
        <v>0</v>
      </c>
      <c r="AB403">
        <v>0</v>
      </c>
      <c r="AC403">
        <v>0</v>
      </c>
      <c r="AD403">
        <v>2.0999999999999999E-5</v>
      </c>
      <c r="AE403">
        <v>0</v>
      </c>
      <c r="AF403" s="5">
        <v>2.0999999999999999E-5</v>
      </c>
      <c r="AG403">
        <v>0.105</v>
      </c>
      <c r="AH403">
        <v>0</v>
      </c>
      <c r="AI403">
        <v>0</v>
      </c>
      <c r="AJ403">
        <v>9.6000000000000002E-2</v>
      </c>
      <c r="AK403">
        <v>8.9999999999999993E-3</v>
      </c>
      <c r="AL403">
        <v>0</v>
      </c>
      <c r="AM403">
        <v>0</v>
      </c>
      <c r="AN403">
        <v>0</v>
      </c>
      <c r="AO403">
        <v>0</v>
      </c>
      <c r="AP403">
        <v>0</v>
      </c>
      <c r="AQ403">
        <v>0</v>
      </c>
      <c r="AR403">
        <v>0</v>
      </c>
      <c r="AS403">
        <v>0</v>
      </c>
      <c r="AT403">
        <v>0</v>
      </c>
      <c r="AU403">
        <v>0</v>
      </c>
      <c r="AV403">
        <v>0</v>
      </c>
      <c r="AW403">
        <v>0</v>
      </c>
      <c r="AX403">
        <v>0</v>
      </c>
      <c r="AY403">
        <v>0</v>
      </c>
      <c r="AZ403">
        <v>1.5999999999999999E-5</v>
      </c>
      <c r="BA403">
        <v>0</v>
      </c>
      <c r="BB403" s="5">
        <v>1.5999999999999999E-5</v>
      </c>
      <c r="BC403" t="s">
        <v>95</v>
      </c>
      <c r="BD403" t="s">
        <v>2</v>
      </c>
      <c r="BE403" t="str">
        <f t="shared" si="6"/>
        <v>AnyDMoMH72CZ13rNCEH</v>
      </c>
    </row>
    <row r="404" spans="1:57" x14ac:dyDescent="0.25">
      <c r="A404" s="4">
        <v>43025.581013773146</v>
      </c>
      <c r="B404" t="s">
        <v>89</v>
      </c>
      <c r="C404" t="s">
        <v>90</v>
      </c>
      <c r="D404" t="s">
        <v>117</v>
      </c>
      <c r="E404" t="s">
        <v>111</v>
      </c>
      <c r="F404" t="s">
        <v>146</v>
      </c>
      <c r="G404">
        <v>-1</v>
      </c>
      <c r="H404" t="s">
        <v>94</v>
      </c>
      <c r="I404">
        <v>186.32</v>
      </c>
      <c r="J404">
        <v>1242</v>
      </c>
      <c r="K404">
        <v>5.43</v>
      </c>
      <c r="L404">
        <v>0</v>
      </c>
      <c r="M404">
        <v>0</v>
      </c>
      <c r="N404">
        <v>5.6000000000000001E-2</v>
      </c>
      <c r="O404">
        <v>0.13300000000000001</v>
      </c>
      <c r="P404">
        <v>4.5</v>
      </c>
      <c r="Q404">
        <v>0</v>
      </c>
      <c r="R404">
        <v>1.7000000000000001E-2</v>
      </c>
      <c r="S404">
        <v>0.63200000000000001</v>
      </c>
      <c r="T404">
        <v>9.7000000000000003E-2</v>
      </c>
      <c r="U404">
        <v>0.53500000000000003</v>
      </c>
      <c r="V404">
        <v>0</v>
      </c>
      <c r="W404">
        <v>8.5999999999999993E-2</v>
      </c>
      <c r="X404">
        <v>0</v>
      </c>
      <c r="Y404">
        <v>0</v>
      </c>
      <c r="Z404">
        <v>0.107</v>
      </c>
      <c r="AA404">
        <v>0</v>
      </c>
      <c r="AB404">
        <v>0.107</v>
      </c>
      <c r="AC404">
        <v>0</v>
      </c>
      <c r="AD404" s="5">
        <v>4.9500000000000004E-3</v>
      </c>
      <c r="AE404">
        <v>0</v>
      </c>
      <c r="AF404" s="5">
        <v>1.9999999999999999E-6</v>
      </c>
      <c r="AG404">
        <v>3.37</v>
      </c>
      <c r="AH404">
        <v>0</v>
      </c>
      <c r="AI404">
        <v>0</v>
      </c>
      <c r="AJ404">
        <v>6.2E-2</v>
      </c>
      <c r="AK404">
        <v>-0.111</v>
      </c>
      <c r="AL404">
        <v>3.15</v>
      </c>
      <c r="AM404">
        <v>0</v>
      </c>
      <c r="AN404">
        <v>-1.2E-2</v>
      </c>
      <c r="AO404">
        <v>0.29599999999999999</v>
      </c>
      <c r="AP404">
        <v>-7.3999999999999996E-2</v>
      </c>
      <c r="AQ404">
        <v>0.371</v>
      </c>
      <c r="AR404">
        <v>0</v>
      </c>
      <c r="AS404">
        <v>-0.01</v>
      </c>
      <c r="AT404">
        <v>0</v>
      </c>
      <c r="AU404">
        <v>0</v>
      </c>
      <c r="AV404">
        <v>-0.11600000000000001</v>
      </c>
      <c r="AW404">
        <v>0</v>
      </c>
      <c r="AX404">
        <v>-0.11600000000000001</v>
      </c>
      <c r="AY404">
        <v>0</v>
      </c>
      <c r="AZ404" s="5">
        <v>3.13E-3</v>
      </c>
      <c r="BA404">
        <v>0</v>
      </c>
      <c r="BB404" s="5">
        <v>9.9999999999999995E-7</v>
      </c>
      <c r="BD404" t="s">
        <v>150</v>
      </c>
      <c r="BE404" t="str">
        <f t="shared" si="6"/>
        <v>SCEDMoMH85CZ14rWtd</v>
      </c>
    </row>
    <row r="405" spans="1:57" x14ac:dyDescent="0.25">
      <c r="A405" s="4">
        <v>43025.581013773146</v>
      </c>
      <c r="B405" t="s">
        <v>89</v>
      </c>
      <c r="C405" t="s">
        <v>90</v>
      </c>
      <c r="D405" t="s">
        <v>116</v>
      </c>
      <c r="E405" t="s">
        <v>111</v>
      </c>
      <c r="F405" t="s">
        <v>146</v>
      </c>
      <c r="G405">
        <v>-1</v>
      </c>
      <c r="H405" t="s">
        <v>94</v>
      </c>
      <c r="I405">
        <v>190.96</v>
      </c>
      <c r="J405">
        <v>1196</v>
      </c>
      <c r="K405">
        <v>5.25</v>
      </c>
      <c r="L405">
        <v>0</v>
      </c>
      <c r="M405">
        <v>0</v>
      </c>
      <c r="N405">
        <v>6.4000000000000001E-2</v>
      </c>
      <c r="O405">
        <v>0.09</v>
      </c>
      <c r="P405">
        <v>4.45</v>
      </c>
      <c r="Q405">
        <v>0</v>
      </c>
      <c r="R405">
        <v>1.0999999999999999E-2</v>
      </c>
      <c r="S405">
        <v>0.58499999999999996</v>
      </c>
      <c r="T405">
        <v>6.3E-2</v>
      </c>
      <c r="U405">
        <v>0.52300000000000002</v>
      </c>
      <c r="V405">
        <v>0</v>
      </c>
      <c r="W405">
        <v>0.05</v>
      </c>
      <c r="X405">
        <v>0</v>
      </c>
      <c r="Y405">
        <v>0</v>
      </c>
      <c r="Z405">
        <v>7.1999999999999995E-2</v>
      </c>
      <c r="AA405">
        <v>0</v>
      </c>
      <c r="AB405">
        <v>7.1999999999999995E-2</v>
      </c>
      <c r="AC405">
        <v>0</v>
      </c>
      <c r="AD405" s="5">
        <v>5.0200000000000002E-3</v>
      </c>
      <c r="AE405">
        <v>0</v>
      </c>
      <c r="AF405" s="5">
        <v>1.9999999999999999E-6</v>
      </c>
      <c r="AG405">
        <v>3.41</v>
      </c>
      <c r="AH405">
        <v>0</v>
      </c>
      <c r="AI405">
        <v>0</v>
      </c>
      <c r="AJ405">
        <v>7.8E-2</v>
      </c>
      <c r="AK405">
        <v>-0.08</v>
      </c>
      <c r="AL405">
        <v>3.13</v>
      </c>
      <c r="AM405">
        <v>0</v>
      </c>
      <c r="AN405">
        <v>-8.9999999999999993E-3</v>
      </c>
      <c r="AO405">
        <v>0.312</v>
      </c>
      <c r="AP405">
        <v>-5.2999999999999999E-2</v>
      </c>
      <c r="AQ405">
        <v>0.36499999999999999</v>
      </c>
      <c r="AR405">
        <v>0</v>
      </c>
      <c r="AS405">
        <v>-1.4E-2</v>
      </c>
      <c r="AT405">
        <v>0</v>
      </c>
      <c r="AU405">
        <v>0</v>
      </c>
      <c r="AV405">
        <v>-8.3000000000000004E-2</v>
      </c>
      <c r="AW405">
        <v>0</v>
      </c>
      <c r="AX405">
        <v>-8.3000000000000004E-2</v>
      </c>
      <c r="AY405">
        <v>0</v>
      </c>
      <c r="AZ405" s="5">
        <v>3.1800000000000001E-3</v>
      </c>
      <c r="BA405">
        <v>0</v>
      </c>
      <c r="BB405" s="5">
        <v>1.9999999999999999E-6</v>
      </c>
      <c r="BD405" t="s">
        <v>150</v>
      </c>
      <c r="BE405" t="str">
        <f t="shared" si="6"/>
        <v>SCEDMoMH72CZ14rWtd</v>
      </c>
    </row>
    <row r="406" spans="1:57" x14ac:dyDescent="0.25">
      <c r="A406" s="4">
        <v>43025.429829189816</v>
      </c>
      <c r="B406" t="s">
        <v>89</v>
      </c>
      <c r="C406" t="s">
        <v>90</v>
      </c>
      <c r="D406" t="s">
        <v>117</v>
      </c>
      <c r="E406" t="s">
        <v>111</v>
      </c>
      <c r="F406" t="s">
        <v>93</v>
      </c>
      <c r="G406">
        <v>-1</v>
      </c>
      <c r="H406" t="s">
        <v>94</v>
      </c>
      <c r="I406">
        <v>186.32</v>
      </c>
      <c r="J406">
        <v>1242</v>
      </c>
      <c r="K406">
        <v>5.54</v>
      </c>
      <c r="L406">
        <v>0</v>
      </c>
      <c r="M406">
        <v>0</v>
      </c>
      <c r="N406">
        <v>5.2999999999999999E-2</v>
      </c>
      <c r="O406">
        <v>0</v>
      </c>
      <c r="P406">
        <v>4.8</v>
      </c>
      <c r="Q406">
        <v>0</v>
      </c>
      <c r="R406">
        <v>1.9E-2</v>
      </c>
      <c r="S406">
        <v>0.66200000000000003</v>
      </c>
      <c r="T406">
        <v>9.0999999999999998E-2</v>
      </c>
      <c r="U406">
        <v>0.57099999999999995</v>
      </c>
      <c r="V406">
        <v>0</v>
      </c>
      <c r="W406">
        <v>0</v>
      </c>
      <c r="X406">
        <v>0</v>
      </c>
      <c r="Y406">
        <v>0</v>
      </c>
      <c r="Z406">
        <v>0.123</v>
      </c>
      <c r="AA406">
        <v>0</v>
      </c>
      <c r="AB406">
        <v>0.123</v>
      </c>
      <c r="AC406">
        <v>0</v>
      </c>
      <c r="AD406">
        <v>5.28E-3</v>
      </c>
      <c r="AE406">
        <v>0</v>
      </c>
      <c r="AF406">
        <v>0</v>
      </c>
      <c r="AG406">
        <v>3.73</v>
      </c>
      <c r="AH406">
        <v>0</v>
      </c>
      <c r="AI406">
        <v>0</v>
      </c>
      <c r="AJ406">
        <v>0.06</v>
      </c>
      <c r="AK406">
        <v>0</v>
      </c>
      <c r="AL406">
        <v>3.36</v>
      </c>
      <c r="AM406">
        <v>0</v>
      </c>
      <c r="AN406">
        <v>-1.4E-2</v>
      </c>
      <c r="AO406">
        <v>0.32700000000000001</v>
      </c>
      <c r="AP406">
        <v>-6.9000000000000006E-2</v>
      </c>
      <c r="AQ406">
        <v>0.39600000000000002</v>
      </c>
      <c r="AR406">
        <v>0</v>
      </c>
      <c r="AS406">
        <v>0</v>
      </c>
      <c r="AT406">
        <v>0</v>
      </c>
      <c r="AU406">
        <v>0</v>
      </c>
      <c r="AV406">
        <v>-0.13300000000000001</v>
      </c>
      <c r="AW406">
        <v>0</v>
      </c>
      <c r="AX406">
        <v>-0.13300000000000001</v>
      </c>
      <c r="AY406">
        <v>0</v>
      </c>
      <c r="AZ406" s="5">
        <v>3.3400000000000001E-3</v>
      </c>
      <c r="BA406">
        <v>0</v>
      </c>
      <c r="BB406">
        <v>0</v>
      </c>
      <c r="BC406" t="s">
        <v>95</v>
      </c>
      <c r="BD406" t="s">
        <v>2</v>
      </c>
      <c r="BE406" t="str">
        <f t="shared" si="6"/>
        <v>AnyDMoMH85CZ14rDXGF</v>
      </c>
    </row>
    <row r="407" spans="1:57" x14ac:dyDescent="0.25">
      <c r="A407" s="4">
        <v>43025.429829189816</v>
      </c>
      <c r="B407" t="s">
        <v>89</v>
      </c>
      <c r="C407" t="s">
        <v>90</v>
      </c>
      <c r="D407" t="s">
        <v>115</v>
      </c>
      <c r="E407" t="s">
        <v>111</v>
      </c>
      <c r="F407" t="s">
        <v>97</v>
      </c>
      <c r="G407">
        <v>-1</v>
      </c>
      <c r="H407" t="s">
        <v>94</v>
      </c>
      <c r="I407">
        <v>173.92</v>
      </c>
      <c r="J407">
        <v>1242</v>
      </c>
      <c r="K407">
        <v>-1.59</v>
      </c>
      <c r="L407">
        <v>0</v>
      </c>
      <c r="M407">
        <v>0</v>
      </c>
      <c r="N407">
        <v>0.10299999999999999</v>
      </c>
      <c r="O407">
        <v>-1.69</v>
      </c>
      <c r="P407">
        <v>0</v>
      </c>
      <c r="Q407">
        <v>0</v>
      </c>
      <c r="R407">
        <v>0</v>
      </c>
      <c r="S407">
        <v>0</v>
      </c>
      <c r="T407">
        <v>0</v>
      </c>
      <c r="U407">
        <v>0</v>
      </c>
      <c r="V407">
        <v>0</v>
      </c>
      <c r="W407">
        <v>0</v>
      </c>
      <c r="X407">
        <v>0</v>
      </c>
      <c r="Y407">
        <v>0</v>
      </c>
      <c r="Z407">
        <v>0</v>
      </c>
      <c r="AA407">
        <v>0</v>
      </c>
      <c r="AB407">
        <v>0</v>
      </c>
      <c r="AC407">
        <v>0</v>
      </c>
      <c r="AD407">
        <v>2.9E-5</v>
      </c>
      <c r="AE407">
        <v>0</v>
      </c>
      <c r="AF407" s="5">
        <v>2.3E-5</v>
      </c>
      <c r="AG407">
        <v>-1.59</v>
      </c>
      <c r="AH407">
        <v>0</v>
      </c>
      <c r="AI407">
        <v>0</v>
      </c>
      <c r="AJ407">
        <v>0.10299999999999999</v>
      </c>
      <c r="AK407">
        <v>-1.69</v>
      </c>
      <c r="AL407">
        <v>0</v>
      </c>
      <c r="AM407">
        <v>0</v>
      </c>
      <c r="AN407">
        <v>0</v>
      </c>
      <c r="AO407">
        <v>0</v>
      </c>
      <c r="AP407">
        <v>0</v>
      </c>
      <c r="AQ407">
        <v>0</v>
      </c>
      <c r="AR407">
        <v>0</v>
      </c>
      <c r="AS407">
        <v>0</v>
      </c>
      <c r="AT407">
        <v>0</v>
      </c>
      <c r="AU407">
        <v>0</v>
      </c>
      <c r="AV407">
        <v>0</v>
      </c>
      <c r="AW407">
        <v>0</v>
      </c>
      <c r="AX407">
        <v>0</v>
      </c>
      <c r="AY407">
        <v>0</v>
      </c>
      <c r="AZ407" s="5">
        <v>2.9E-5</v>
      </c>
      <c r="BA407">
        <v>0</v>
      </c>
      <c r="BB407">
        <v>2.3E-5</v>
      </c>
      <c r="BC407" t="s">
        <v>95</v>
      </c>
      <c r="BD407" t="s">
        <v>2</v>
      </c>
      <c r="BE407" t="str">
        <f t="shared" si="6"/>
        <v>AnyDMoMH15CZ14rNCEH</v>
      </c>
    </row>
    <row r="408" spans="1:57" x14ac:dyDescent="0.25">
      <c r="A408" s="4">
        <v>43025.581013773146</v>
      </c>
      <c r="B408" t="s">
        <v>89</v>
      </c>
      <c r="C408" t="s">
        <v>90</v>
      </c>
      <c r="D408" t="s">
        <v>117</v>
      </c>
      <c r="E408" t="s">
        <v>111</v>
      </c>
      <c r="F408" t="s">
        <v>146</v>
      </c>
      <c r="G408">
        <v>-1</v>
      </c>
      <c r="H408" t="s">
        <v>94</v>
      </c>
      <c r="I408">
        <v>186.32</v>
      </c>
      <c r="J408">
        <v>1242</v>
      </c>
      <c r="K408">
        <v>4.2699999999999996</v>
      </c>
      <c r="L408">
        <v>0</v>
      </c>
      <c r="M408">
        <v>0</v>
      </c>
      <c r="N408">
        <v>6.5000000000000002E-2</v>
      </c>
      <c r="O408">
        <v>0.17699999999999999</v>
      </c>
      <c r="P408">
        <v>3.45</v>
      </c>
      <c r="Q408">
        <v>0</v>
      </c>
      <c r="R408">
        <v>1.6E-2</v>
      </c>
      <c r="S408">
        <v>0.497</v>
      </c>
      <c r="T408">
        <v>8.7999999999999995E-2</v>
      </c>
      <c r="U408">
        <v>0.40899999999999997</v>
      </c>
      <c r="V408">
        <v>0</v>
      </c>
      <c r="W408">
        <v>6.6000000000000003E-2</v>
      </c>
      <c r="X408">
        <v>0</v>
      </c>
      <c r="Y408">
        <v>0</v>
      </c>
      <c r="Z408">
        <v>0.107</v>
      </c>
      <c r="AA408">
        <v>0</v>
      </c>
      <c r="AB408">
        <v>0.107</v>
      </c>
      <c r="AC408">
        <v>0</v>
      </c>
      <c r="AD408" s="5">
        <v>3.8E-3</v>
      </c>
      <c r="AE408">
        <v>0</v>
      </c>
      <c r="AF408" s="5">
        <v>7.9999999999999996E-6</v>
      </c>
      <c r="AG408">
        <v>2.5499999999999998</v>
      </c>
      <c r="AH408">
        <v>0</v>
      </c>
      <c r="AI408">
        <v>0</v>
      </c>
      <c r="AJ408">
        <v>7.0999999999999994E-2</v>
      </c>
      <c r="AK408">
        <v>-0.127</v>
      </c>
      <c r="AL408">
        <v>2.41</v>
      </c>
      <c r="AM408">
        <v>0</v>
      </c>
      <c r="AN408">
        <v>-1.2E-2</v>
      </c>
      <c r="AO408">
        <v>0.216</v>
      </c>
      <c r="AP408">
        <v>-6.7000000000000004E-2</v>
      </c>
      <c r="AQ408">
        <v>0.28399999999999997</v>
      </c>
      <c r="AR408">
        <v>0</v>
      </c>
      <c r="AS408">
        <v>-8.0000000000000002E-3</v>
      </c>
      <c r="AT408">
        <v>0</v>
      </c>
      <c r="AU408">
        <v>0</v>
      </c>
      <c r="AV408">
        <v>-0.11600000000000001</v>
      </c>
      <c r="AW408">
        <v>0</v>
      </c>
      <c r="AX408">
        <v>-0.11600000000000001</v>
      </c>
      <c r="AY408">
        <v>0</v>
      </c>
      <c r="AZ408">
        <v>2.4099999999999998E-3</v>
      </c>
      <c r="BA408">
        <v>0</v>
      </c>
      <c r="BB408">
        <v>6.0000000000000002E-6</v>
      </c>
      <c r="BD408" t="s">
        <v>149</v>
      </c>
      <c r="BE408" t="str">
        <f t="shared" si="6"/>
        <v>SCGDMoMH85CZ14rWtd</v>
      </c>
    </row>
    <row r="409" spans="1:57" x14ac:dyDescent="0.25">
      <c r="A409" s="4">
        <v>43025.429829189816</v>
      </c>
      <c r="B409" t="s">
        <v>89</v>
      </c>
      <c r="C409" t="s">
        <v>90</v>
      </c>
      <c r="D409" t="s">
        <v>91</v>
      </c>
      <c r="E409" t="s">
        <v>111</v>
      </c>
      <c r="F409" t="s">
        <v>96</v>
      </c>
      <c r="G409">
        <v>-1</v>
      </c>
      <c r="H409" t="s">
        <v>94</v>
      </c>
      <c r="I409">
        <v>173.92</v>
      </c>
      <c r="J409">
        <v>1242</v>
      </c>
      <c r="K409">
        <v>2.64</v>
      </c>
      <c r="L409">
        <v>0</v>
      </c>
      <c r="M409">
        <v>0</v>
      </c>
      <c r="N409">
        <v>5.3999999999999999E-2</v>
      </c>
      <c r="O409">
        <v>-1.01</v>
      </c>
      <c r="P409">
        <v>3.39</v>
      </c>
      <c r="Q409">
        <v>0</v>
      </c>
      <c r="R409">
        <v>0</v>
      </c>
      <c r="S409">
        <v>0.253</v>
      </c>
      <c r="T409">
        <v>-0.14299999999999999</v>
      </c>
      <c r="U409">
        <v>0.39600000000000002</v>
      </c>
      <c r="V409">
        <v>0</v>
      </c>
      <c r="W409">
        <v>-4.9000000000000002E-2</v>
      </c>
      <c r="X409">
        <v>0</v>
      </c>
      <c r="Y409">
        <v>0</v>
      </c>
      <c r="Z409">
        <v>0</v>
      </c>
      <c r="AA409">
        <v>0</v>
      </c>
      <c r="AB409">
        <v>0</v>
      </c>
      <c r="AC409">
        <v>0</v>
      </c>
      <c r="AD409" s="5">
        <v>3.4299999999999999E-3</v>
      </c>
      <c r="AE409">
        <v>0</v>
      </c>
      <c r="AF409" s="5">
        <v>0</v>
      </c>
      <c r="AG409">
        <v>2.64</v>
      </c>
      <c r="AH409">
        <v>0</v>
      </c>
      <c r="AI409">
        <v>0</v>
      </c>
      <c r="AJ409">
        <v>5.3999999999999999E-2</v>
      </c>
      <c r="AK409">
        <v>-1.01</v>
      </c>
      <c r="AL409">
        <v>3.39</v>
      </c>
      <c r="AM409">
        <v>0</v>
      </c>
      <c r="AN409">
        <v>0</v>
      </c>
      <c r="AO409">
        <v>0.253</v>
      </c>
      <c r="AP409">
        <v>-0.14299999999999999</v>
      </c>
      <c r="AQ409">
        <v>0.39600000000000002</v>
      </c>
      <c r="AR409">
        <v>0</v>
      </c>
      <c r="AS409">
        <v>-4.9000000000000002E-2</v>
      </c>
      <c r="AT409">
        <v>0</v>
      </c>
      <c r="AU409">
        <v>0</v>
      </c>
      <c r="AV409">
        <v>0</v>
      </c>
      <c r="AW409">
        <v>0</v>
      </c>
      <c r="AX409">
        <v>0</v>
      </c>
      <c r="AY409">
        <v>0</v>
      </c>
      <c r="AZ409">
        <v>3.4299999999999999E-3</v>
      </c>
      <c r="BA409">
        <v>0</v>
      </c>
      <c r="BB409">
        <v>0</v>
      </c>
      <c r="BC409" t="s">
        <v>95</v>
      </c>
      <c r="BD409" t="s">
        <v>2</v>
      </c>
      <c r="BE409" t="str">
        <f t="shared" si="6"/>
        <v>AnyDMoMH00CZ14rDXHP</v>
      </c>
    </row>
    <row r="410" spans="1:57" x14ac:dyDescent="0.25">
      <c r="A410" s="4">
        <v>43025.581013773146</v>
      </c>
      <c r="B410" t="s">
        <v>89</v>
      </c>
      <c r="C410" t="s">
        <v>90</v>
      </c>
      <c r="D410" t="s">
        <v>117</v>
      </c>
      <c r="E410" t="s">
        <v>111</v>
      </c>
      <c r="F410" t="s">
        <v>146</v>
      </c>
      <c r="G410">
        <v>-1</v>
      </c>
      <c r="H410" t="s">
        <v>94</v>
      </c>
      <c r="I410">
        <v>186.32</v>
      </c>
      <c r="J410">
        <v>1242</v>
      </c>
      <c r="K410">
        <v>1.41</v>
      </c>
      <c r="L410">
        <v>0</v>
      </c>
      <c r="M410">
        <v>0</v>
      </c>
      <c r="N410">
        <v>8.6999999999999994E-2</v>
      </c>
      <c r="O410">
        <v>0.28599999999999998</v>
      </c>
      <c r="P410">
        <v>0.84</v>
      </c>
      <c r="Q410">
        <v>0</v>
      </c>
      <c r="R410">
        <v>1.6E-2</v>
      </c>
      <c r="S410">
        <v>0.16500000000000001</v>
      </c>
      <c r="T410">
        <v>6.5000000000000002E-2</v>
      </c>
      <c r="U410">
        <v>0.1</v>
      </c>
      <c r="V410">
        <v>0</v>
      </c>
      <c r="W410">
        <v>1.6E-2</v>
      </c>
      <c r="X410">
        <v>0</v>
      </c>
      <c r="Y410">
        <v>0</v>
      </c>
      <c r="Z410">
        <v>0.105</v>
      </c>
      <c r="AA410">
        <v>0</v>
      </c>
      <c r="AB410">
        <v>0.105</v>
      </c>
      <c r="AC410">
        <v>0</v>
      </c>
      <c r="AD410">
        <v>9.4700000000000003E-4</v>
      </c>
      <c r="AE410">
        <v>0</v>
      </c>
      <c r="AF410" s="5">
        <v>2.1999999999999999E-5</v>
      </c>
      <c r="AG410">
        <v>0.51700000000000002</v>
      </c>
      <c r="AH410">
        <v>0</v>
      </c>
      <c r="AI410">
        <v>0</v>
      </c>
      <c r="AJ410">
        <v>9.1999999999999998E-2</v>
      </c>
      <c r="AK410">
        <v>-0.16600000000000001</v>
      </c>
      <c r="AL410">
        <v>0.58699999999999997</v>
      </c>
      <c r="AM410">
        <v>0</v>
      </c>
      <c r="AN410">
        <v>-1.2E-2</v>
      </c>
      <c r="AO410">
        <v>1.7999999999999999E-2</v>
      </c>
      <c r="AP410">
        <v>-5.0999999999999997E-2</v>
      </c>
      <c r="AQ410">
        <v>6.9000000000000006E-2</v>
      </c>
      <c r="AR410">
        <v>0</v>
      </c>
      <c r="AS410">
        <v>-2E-3</v>
      </c>
      <c r="AT410">
        <v>0</v>
      </c>
      <c r="AU410">
        <v>0</v>
      </c>
      <c r="AV410">
        <v>-0.11600000000000001</v>
      </c>
      <c r="AW410">
        <v>0</v>
      </c>
      <c r="AX410">
        <v>-0.11600000000000001</v>
      </c>
      <c r="AY410">
        <v>0</v>
      </c>
      <c r="AZ410" s="5">
        <v>6.02E-4</v>
      </c>
      <c r="BA410">
        <v>0</v>
      </c>
      <c r="BB410">
        <v>1.7E-5</v>
      </c>
      <c r="BD410" t="s">
        <v>151</v>
      </c>
      <c r="BE410" t="str">
        <f t="shared" si="6"/>
        <v>SDGDMoMH85CZ14rWtd</v>
      </c>
    </row>
    <row r="411" spans="1:57" x14ac:dyDescent="0.25">
      <c r="A411" s="4">
        <v>43025.429829189816</v>
      </c>
      <c r="B411" t="s">
        <v>89</v>
      </c>
      <c r="C411" t="s">
        <v>90</v>
      </c>
      <c r="D411" t="s">
        <v>117</v>
      </c>
      <c r="E411" t="s">
        <v>111</v>
      </c>
      <c r="F411" t="s">
        <v>98</v>
      </c>
      <c r="G411">
        <v>-1</v>
      </c>
      <c r="H411" t="s">
        <v>94</v>
      </c>
      <c r="I411">
        <v>186.32</v>
      </c>
      <c r="J411">
        <v>1242</v>
      </c>
      <c r="K411">
        <v>0.17699999999999999</v>
      </c>
      <c r="L411">
        <v>0</v>
      </c>
      <c r="M411">
        <v>0</v>
      </c>
      <c r="N411">
        <v>9.2999999999999999E-2</v>
      </c>
      <c r="O411">
        <v>0</v>
      </c>
      <c r="P411">
        <v>0</v>
      </c>
      <c r="Q411">
        <v>0</v>
      </c>
      <c r="R411">
        <v>1.7999999999999999E-2</v>
      </c>
      <c r="S411">
        <v>6.6000000000000003E-2</v>
      </c>
      <c r="T411">
        <v>6.6000000000000003E-2</v>
      </c>
      <c r="U411">
        <v>0</v>
      </c>
      <c r="V411">
        <v>0</v>
      </c>
      <c r="W411">
        <v>0</v>
      </c>
      <c r="X411">
        <v>0</v>
      </c>
      <c r="Y411">
        <v>0</v>
      </c>
      <c r="Z411">
        <v>0.11899999999999999</v>
      </c>
      <c r="AA411">
        <v>0</v>
      </c>
      <c r="AB411">
        <v>0.11899999999999999</v>
      </c>
      <c r="AC411">
        <v>0</v>
      </c>
      <c r="AD411">
        <v>2.6999999999999999E-5</v>
      </c>
      <c r="AE411">
        <v>0</v>
      </c>
      <c r="AF411" s="5">
        <v>2.6999999999999999E-5</v>
      </c>
      <c r="AG411">
        <v>3.2000000000000001E-2</v>
      </c>
      <c r="AH411">
        <v>0</v>
      </c>
      <c r="AI411">
        <v>0</v>
      </c>
      <c r="AJ411">
        <v>9.8000000000000004E-2</v>
      </c>
      <c r="AK411">
        <v>0</v>
      </c>
      <c r="AL411">
        <v>0</v>
      </c>
      <c r="AM411">
        <v>0</v>
      </c>
      <c r="AN411">
        <v>-1.4E-2</v>
      </c>
      <c r="AO411">
        <v>-5.1999999999999998E-2</v>
      </c>
      <c r="AP411">
        <v>-5.1999999999999998E-2</v>
      </c>
      <c r="AQ411">
        <v>0</v>
      </c>
      <c r="AR411">
        <v>0</v>
      </c>
      <c r="AS411">
        <v>0</v>
      </c>
      <c r="AT411">
        <v>0</v>
      </c>
      <c r="AU411">
        <v>0</v>
      </c>
      <c r="AV411">
        <v>-0.13200000000000001</v>
      </c>
      <c r="AW411">
        <v>0</v>
      </c>
      <c r="AX411">
        <v>-0.13200000000000001</v>
      </c>
      <c r="AY411">
        <v>0</v>
      </c>
      <c r="AZ411" s="5">
        <v>2.0999999999999999E-5</v>
      </c>
      <c r="BA411">
        <v>0</v>
      </c>
      <c r="BB411">
        <v>2.0999999999999999E-5</v>
      </c>
      <c r="BC411" t="s">
        <v>95</v>
      </c>
      <c r="BD411" t="s">
        <v>2</v>
      </c>
      <c r="BE411" t="str">
        <f t="shared" si="6"/>
        <v>AnyDMoMH85CZ14rNCGF</v>
      </c>
    </row>
    <row r="412" spans="1:57" x14ac:dyDescent="0.25">
      <c r="A412" s="4">
        <v>43025.581013773146</v>
      </c>
      <c r="B412" t="s">
        <v>89</v>
      </c>
      <c r="C412" t="s">
        <v>90</v>
      </c>
      <c r="D412" t="s">
        <v>116</v>
      </c>
      <c r="E412" t="s">
        <v>111</v>
      </c>
      <c r="F412" t="s">
        <v>146</v>
      </c>
      <c r="G412">
        <v>-1</v>
      </c>
      <c r="H412" t="s">
        <v>94</v>
      </c>
      <c r="I412">
        <v>190.96</v>
      </c>
      <c r="J412">
        <v>1196</v>
      </c>
      <c r="K412">
        <v>4.1100000000000003</v>
      </c>
      <c r="L412">
        <v>0</v>
      </c>
      <c r="M412">
        <v>0</v>
      </c>
      <c r="N412">
        <v>7.2999999999999995E-2</v>
      </c>
      <c r="O412">
        <v>0.12</v>
      </c>
      <c r="P412">
        <v>3.41</v>
      </c>
      <c r="Q412">
        <v>0</v>
      </c>
      <c r="R412">
        <v>1.0999999999999999E-2</v>
      </c>
      <c r="S412">
        <v>0.45700000000000002</v>
      </c>
      <c r="T412">
        <v>5.7000000000000002E-2</v>
      </c>
      <c r="U412">
        <v>0.4</v>
      </c>
      <c r="V412">
        <v>0</v>
      </c>
      <c r="W412">
        <v>3.7999999999999999E-2</v>
      </c>
      <c r="X412">
        <v>0</v>
      </c>
      <c r="Y412">
        <v>0</v>
      </c>
      <c r="Z412">
        <v>7.0999999999999994E-2</v>
      </c>
      <c r="AA412">
        <v>0</v>
      </c>
      <c r="AB412">
        <v>7.0999999999999994E-2</v>
      </c>
      <c r="AC412">
        <v>0</v>
      </c>
      <c r="AD412">
        <v>3.8500000000000001E-3</v>
      </c>
      <c r="AE412">
        <v>0</v>
      </c>
      <c r="AF412" s="5">
        <v>7.9999999999999996E-6</v>
      </c>
      <c r="AG412">
        <v>2.6</v>
      </c>
      <c r="AH412">
        <v>0</v>
      </c>
      <c r="AI412">
        <v>0</v>
      </c>
      <c r="AJ412">
        <v>8.5999999999999993E-2</v>
      </c>
      <c r="AK412">
        <v>-9.2999999999999999E-2</v>
      </c>
      <c r="AL412">
        <v>2.4</v>
      </c>
      <c r="AM412">
        <v>0</v>
      </c>
      <c r="AN412">
        <v>-8.9999999999999993E-3</v>
      </c>
      <c r="AO412">
        <v>0.23100000000000001</v>
      </c>
      <c r="AP412">
        <v>-4.8000000000000001E-2</v>
      </c>
      <c r="AQ412">
        <v>0.28000000000000003</v>
      </c>
      <c r="AR412">
        <v>0</v>
      </c>
      <c r="AS412">
        <v>-1.0999999999999999E-2</v>
      </c>
      <c r="AT412">
        <v>0</v>
      </c>
      <c r="AU412">
        <v>0</v>
      </c>
      <c r="AV412">
        <v>-8.3000000000000004E-2</v>
      </c>
      <c r="AW412">
        <v>0</v>
      </c>
      <c r="AX412">
        <v>-8.3000000000000004E-2</v>
      </c>
      <c r="AY412">
        <v>0</v>
      </c>
      <c r="AZ412">
        <v>2.4399999999999999E-3</v>
      </c>
      <c r="BA412">
        <v>0</v>
      </c>
      <c r="BB412" s="5">
        <v>6.9999999999999999E-6</v>
      </c>
      <c r="BD412" t="s">
        <v>149</v>
      </c>
      <c r="BE412" t="str">
        <f t="shared" si="6"/>
        <v>SCGDMoMH72CZ14rWtd</v>
      </c>
    </row>
    <row r="413" spans="1:57" x14ac:dyDescent="0.25">
      <c r="A413" s="4">
        <v>43025.429829189816</v>
      </c>
      <c r="B413" t="s">
        <v>89</v>
      </c>
      <c r="C413" t="s">
        <v>90</v>
      </c>
      <c r="D413" t="s">
        <v>114</v>
      </c>
      <c r="E413" t="s">
        <v>111</v>
      </c>
      <c r="F413" t="s">
        <v>93</v>
      </c>
      <c r="G413">
        <v>-1</v>
      </c>
      <c r="H413" t="s">
        <v>94</v>
      </c>
      <c r="I413">
        <v>173.92</v>
      </c>
      <c r="J413">
        <v>1242</v>
      </c>
      <c r="K413">
        <v>3.64</v>
      </c>
      <c r="L413">
        <v>0</v>
      </c>
      <c r="M413">
        <v>0</v>
      </c>
      <c r="N413">
        <v>5.8999999999999997E-2</v>
      </c>
      <c r="O413">
        <v>0</v>
      </c>
      <c r="P413">
        <v>3.16</v>
      </c>
      <c r="Q413">
        <v>0</v>
      </c>
      <c r="R413">
        <v>-1.4E-2</v>
      </c>
      <c r="S413">
        <v>0.439</v>
      </c>
      <c r="T413">
        <v>-6.7000000000000004E-2</v>
      </c>
      <c r="U413">
        <v>0.50700000000000001</v>
      </c>
      <c r="V413">
        <v>0</v>
      </c>
      <c r="W413">
        <v>0</v>
      </c>
      <c r="X413">
        <v>0</v>
      </c>
      <c r="Y413">
        <v>0</v>
      </c>
      <c r="Z413">
        <v>-0.129</v>
      </c>
      <c r="AA413">
        <v>0</v>
      </c>
      <c r="AB413">
        <v>-0.129</v>
      </c>
      <c r="AC413">
        <v>0</v>
      </c>
      <c r="AD413" s="5">
        <v>2.9199999999999999E-3</v>
      </c>
      <c r="AE413">
        <v>0</v>
      </c>
      <c r="AF413" s="5">
        <v>6.0000000000000002E-6</v>
      </c>
      <c r="AG413">
        <v>3.64</v>
      </c>
      <c r="AH413">
        <v>0</v>
      </c>
      <c r="AI413">
        <v>0</v>
      </c>
      <c r="AJ413">
        <v>5.8999999999999997E-2</v>
      </c>
      <c r="AK413">
        <v>0</v>
      </c>
      <c r="AL413">
        <v>3.16</v>
      </c>
      <c r="AM413">
        <v>0</v>
      </c>
      <c r="AN413">
        <v>-1.4E-2</v>
      </c>
      <c r="AO413">
        <v>0.439</v>
      </c>
      <c r="AP413">
        <v>-6.7000000000000004E-2</v>
      </c>
      <c r="AQ413">
        <v>0.50700000000000001</v>
      </c>
      <c r="AR413">
        <v>0</v>
      </c>
      <c r="AS413">
        <v>0</v>
      </c>
      <c r="AT413">
        <v>0</v>
      </c>
      <c r="AU413">
        <v>0</v>
      </c>
      <c r="AV413">
        <v>-0.129</v>
      </c>
      <c r="AW413">
        <v>0</v>
      </c>
      <c r="AX413">
        <v>-0.129</v>
      </c>
      <c r="AY413">
        <v>0</v>
      </c>
      <c r="AZ413">
        <v>2.9199999999999999E-3</v>
      </c>
      <c r="BA413">
        <v>0</v>
      </c>
      <c r="BB413">
        <v>6.0000000000000002E-6</v>
      </c>
      <c r="BC413" t="s">
        <v>95</v>
      </c>
      <c r="BD413" t="s">
        <v>2</v>
      </c>
      <c r="BE413" t="str">
        <f t="shared" si="6"/>
        <v>AnyDMoMH06CZ14rDXGF</v>
      </c>
    </row>
    <row r="414" spans="1:57" x14ac:dyDescent="0.25">
      <c r="A414" s="4">
        <v>43025.581013773146</v>
      </c>
      <c r="B414" t="s">
        <v>89</v>
      </c>
      <c r="C414" t="s">
        <v>90</v>
      </c>
      <c r="D414" t="s">
        <v>114</v>
      </c>
      <c r="E414" t="s">
        <v>111</v>
      </c>
      <c r="F414" t="s">
        <v>146</v>
      </c>
      <c r="G414">
        <v>-1</v>
      </c>
      <c r="H414" t="s">
        <v>94</v>
      </c>
      <c r="I414">
        <v>173.92</v>
      </c>
      <c r="J414">
        <v>1242</v>
      </c>
      <c r="K414">
        <v>0.503</v>
      </c>
      <c r="L414">
        <v>0</v>
      </c>
      <c r="M414">
        <v>0</v>
      </c>
      <c r="N414">
        <v>9.8000000000000004E-2</v>
      </c>
      <c r="O414">
        <v>-0.17</v>
      </c>
      <c r="P414">
        <v>0.55400000000000005</v>
      </c>
      <c r="Q414">
        <v>0</v>
      </c>
      <c r="R414">
        <v>-1.2E-2</v>
      </c>
      <c r="S414">
        <v>3.6999999999999998E-2</v>
      </c>
      <c r="T414">
        <v>-5.0999999999999997E-2</v>
      </c>
      <c r="U414">
        <v>8.8999999999999996E-2</v>
      </c>
      <c r="V414">
        <v>0</v>
      </c>
      <c r="W414">
        <v>-3.0000000000000001E-3</v>
      </c>
      <c r="X414">
        <v>0</v>
      </c>
      <c r="Y414">
        <v>0</v>
      </c>
      <c r="Z414">
        <v>-0.113</v>
      </c>
      <c r="AA414">
        <v>0</v>
      </c>
      <c r="AB414">
        <v>-0.113</v>
      </c>
      <c r="AC414">
        <v>0</v>
      </c>
      <c r="AD414">
        <v>5.31E-4</v>
      </c>
      <c r="AE414">
        <v>0</v>
      </c>
      <c r="AF414" s="5">
        <v>2.0000000000000002E-5</v>
      </c>
      <c r="AG414">
        <v>0.503</v>
      </c>
      <c r="AH414">
        <v>0</v>
      </c>
      <c r="AI414">
        <v>0</v>
      </c>
      <c r="AJ414">
        <v>9.8000000000000004E-2</v>
      </c>
      <c r="AK414">
        <v>-0.17</v>
      </c>
      <c r="AL414">
        <v>0.55400000000000005</v>
      </c>
      <c r="AM414">
        <v>0</v>
      </c>
      <c r="AN414">
        <v>-1.2E-2</v>
      </c>
      <c r="AO414">
        <v>3.6999999999999998E-2</v>
      </c>
      <c r="AP414">
        <v>-5.0999999999999997E-2</v>
      </c>
      <c r="AQ414">
        <v>8.8999999999999996E-2</v>
      </c>
      <c r="AR414">
        <v>0</v>
      </c>
      <c r="AS414">
        <v>-3.0000000000000001E-3</v>
      </c>
      <c r="AT414">
        <v>0</v>
      </c>
      <c r="AU414">
        <v>0</v>
      </c>
      <c r="AV414">
        <v>-0.113</v>
      </c>
      <c r="AW414">
        <v>0</v>
      </c>
      <c r="AX414">
        <v>-0.113</v>
      </c>
      <c r="AY414">
        <v>0</v>
      </c>
      <c r="AZ414" s="5">
        <v>5.31E-4</v>
      </c>
      <c r="BA414">
        <v>0</v>
      </c>
      <c r="BB414">
        <v>2.0000000000000002E-5</v>
      </c>
      <c r="BD414" t="s">
        <v>151</v>
      </c>
      <c r="BE414" t="str">
        <f t="shared" si="6"/>
        <v>SDGDMoMH06CZ14rWtd</v>
      </c>
    </row>
    <row r="415" spans="1:57" x14ac:dyDescent="0.25">
      <c r="A415" s="4">
        <v>43025.581013773146</v>
      </c>
      <c r="B415" t="s">
        <v>89</v>
      </c>
      <c r="C415" t="s">
        <v>90</v>
      </c>
      <c r="D415" t="s">
        <v>114</v>
      </c>
      <c r="E415" t="s">
        <v>111</v>
      </c>
      <c r="F415" t="s">
        <v>146</v>
      </c>
      <c r="G415">
        <v>-1</v>
      </c>
      <c r="H415" t="s">
        <v>94</v>
      </c>
      <c r="I415">
        <v>173.92</v>
      </c>
      <c r="J415">
        <v>1242</v>
      </c>
      <c r="K415">
        <v>2.4900000000000002</v>
      </c>
      <c r="L415">
        <v>0</v>
      </c>
      <c r="M415">
        <v>0</v>
      </c>
      <c r="N415">
        <v>7.1999999999999995E-2</v>
      </c>
      <c r="O415">
        <v>-0.124</v>
      </c>
      <c r="P415">
        <v>2.27</v>
      </c>
      <c r="Q415">
        <v>0</v>
      </c>
      <c r="R415">
        <v>-1.2E-2</v>
      </c>
      <c r="S415">
        <v>0.29699999999999999</v>
      </c>
      <c r="T415">
        <v>-6.6000000000000003E-2</v>
      </c>
      <c r="U415">
        <v>0.36399999999999999</v>
      </c>
      <c r="V415">
        <v>0</v>
      </c>
      <c r="W415">
        <v>-1.4E-2</v>
      </c>
      <c r="X415">
        <v>0</v>
      </c>
      <c r="Y415">
        <v>0</v>
      </c>
      <c r="Z415">
        <v>-0.113</v>
      </c>
      <c r="AA415">
        <v>0</v>
      </c>
      <c r="AB415">
        <v>-0.113</v>
      </c>
      <c r="AC415">
        <v>0</v>
      </c>
      <c r="AD415">
        <v>2.0999999999999999E-3</v>
      </c>
      <c r="AE415">
        <v>0</v>
      </c>
      <c r="AF415">
        <v>1.1E-5</v>
      </c>
      <c r="AG415">
        <v>2.4900000000000002</v>
      </c>
      <c r="AH415">
        <v>0</v>
      </c>
      <c r="AI415">
        <v>0</v>
      </c>
      <c r="AJ415">
        <v>7.1999999999999995E-2</v>
      </c>
      <c r="AK415">
        <v>-0.124</v>
      </c>
      <c r="AL415">
        <v>2.27</v>
      </c>
      <c r="AM415">
        <v>0</v>
      </c>
      <c r="AN415">
        <v>-1.2E-2</v>
      </c>
      <c r="AO415">
        <v>0.29699999999999999</v>
      </c>
      <c r="AP415">
        <v>-6.6000000000000003E-2</v>
      </c>
      <c r="AQ415">
        <v>0.36399999999999999</v>
      </c>
      <c r="AR415">
        <v>0</v>
      </c>
      <c r="AS415">
        <v>-1.4E-2</v>
      </c>
      <c r="AT415">
        <v>0</v>
      </c>
      <c r="AU415">
        <v>0</v>
      </c>
      <c r="AV415">
        <v>-0.113</v>
      </c>
      <c r="AW415">
        <v>0</v>
      </c>
      <c r="AX415">
        <v>-0.113</v>
      </c>
      <c r="AY415">
        <v>0</v>
      </c>
      <c r="AZ415" s="5">
        <v>2.0999999999999999E-3</v>
      </c>
      <c r="BA415">
        <v>0</v>
      </c>
      <c r="BB415" s="5">
        <v>1.1E-5</v>
      </c>
      <c r="BD415" t="s">
        <v>149</v>
      </c>
      <c r="BE415" t="str">
        <f t="shared" si="6"/>
        <v>SCGDMoMH06CZ14rWtd</v>
      </c>
    </row>
    <row r="416" spans="1:57" x14ac:dyDescent="0.25">
      <c r="A416" s="4">
        <v>43025.429829189816</v>
      </c>
      <c r="B416" t="s">
        <v>89</v>
      </c>
      <c r="C416" t="s">
        <v>90</v>
      </c>
      <c r="D416" t="s">
        <v>114</v>
      </c>
      <c r="E416" t="s">
        <v>111</v>
      </c>
      <c r="F416" t="s">
        <v>96</v>
      </c>
      <c r="G416">
        <v>-1</v>
      </c>
      <c r="H416" t="s">
        <v>94</v>
      </c>
      <c r="I416">
        <v>173.92</v>
      </c>
      <c r="J416">
        <v>1242</v>
      </c>
      <c r="K416">
        <v>2.69</v>
      </c>
      <c r="L416">
        <v>0</v>
      </c>
      <c r="M416">
        <v>0</v>
      </c>
      <c r="N416">
        <v>5.8999999999999997E-2</v>
      </c>
      <c r="O416">
        <v>-0.79600000000000004</v>
      </c>
      <c r="P416">
        <v>3.2</v>
      </c>
      <c r="Q416">
        <v>0</v>
      </c>
      <c r="R416">
        <v>0</v>
      </c>
      <c r="S416">
        <v>0.38500000000000001</v>
      </c>
      <c r="T416">
        <v>-0.125</v>
      </c>
      <c r="U416">
        <v>0.51</v>
      </c>
      <c r="V416">
        <v>0</v>
      </c>
      <c r="W416">
        <v>-0.154</v>
      </c>
      <c r="X416">
        <v>0</v>
      </c>
      <c r="Y416">
        <v>0</v>
      </c>
      <c r="Z416">
        <v>0</v>
      </c>
      <c r="AA416">
        <v>0</v>
      </c>
      <c r="AB416">
        <v>0</v>
      </c>
      <c r="AC416">
        <v>0</v>
      </c>
      <c r="AD416">
        <v>2.9399999999999999E-3</v>
      </c>
      <c r="AE416">
        <v>0</v>
      </c>
      <c r="AF416" s="5">
        <v>6.0000000000000002E-6</v>
      </c>
      <c r="AG416">
        <v>2.69</v>
      </c>
      <c r="AH416">
        <v>0</v>
      </c>
      <c r="AI416">
        <v>0</v>
      </c>
      <c r="AJ416">
        <v>5.8999999999999997E-2</v>
      </c>
      <c r="AK416">
        <v>-0.79600000000000004</v>
      </c>
      <c r="AL416">
        <v>3.2</v>
      </c>
      <c r="AM416">
        <v>0</v>
      </c>
      <c r="AN416">
        <v>0</v>
      </c>
      <c r="AO416">
        <v>0.38500000000000001</v>
      </c>
      <c r="AP416">
        <v>-0.125</v>
      </c>
      <c r="AQ416">
        <v>0.51</v>
      </c>
      <c r="AR416">
        <v>0</v>
      </c>
      <c r="AS416">
        <v>-0.154</v>
      </c>
      <c r="AT416">
        <v>0</v>
      </c>
      <c r="AU416">
        <v>0</v>
      </c>
      <c r="AV416">
        <v>0</v>
      </c>
      <c r="AW416">
        <v>0</v>
      </c>
      <c r="AX416">
        <v>0</v>
      </c>
      <c r="AY416">
        <v>0</v>
      </c>
      <c r="AZ416">
        <v>2.9399999999999999E-3</v>
      </c>
      <c r="BA416">
        <v>0</v>
      </c>
      <c r="BB416" s="5">
        <v>6.0000000000000002E-6</v>
      </c>
      <c r="BC416" t="s">
        <v>95</v>
      </c>
      <c r="BD416" t="s">
        <v>2</v>
      </c>
      <c r="BE416" t="str">
        <f t="shared" si="6"/>
        <v>AnyDMoMH06CZ14rDXHP</v>
      </c>
    </row>
    <row r="417" spans="1:57" x14ac:dyDescent="0.25">
      <c r="A417" s="4">
        <v>43025.581013773146</v>
      </c>
      <c r="B417" t="s">
        <v>89</v>
      </c>
      <c r="C417" t="s">
        <v>90</v>
      </c>
      <c r="D417" t="s">
        <v>116</v>
      </c>
      <c r="E417" t="s">
        <v>111</v>
      </c>
      <c r="F417" t="s">
        <v>146</v>
      </c>
      <c r="G417">
        <v>-1</v>
      </c>
      <c r="H417" t="s">
        <v>94</v>
      </c>
      <c r="I417">
        <v>190.96</v>
      </c>
      <c r="J417">
        <v>1196</v>
      </c>
      <c r="K417">
        <v>1.28</v>
      </c>
      <c r="L417">
        <v>0</v>
      </c>
      <c r="M417">
        <v>0</v>
      </c>
      <c r="N417">
        <v>9.5000000000000001E-2</v>
      </c>
      <c r="O417">
        <v>0.19600000000000001</v>
      </c>
      <c r="P417">
        <v>0.83099999999999996</v>
      </c>
      <c r="Q417">
        <v>0</v>
      </c>
      <c r="R417">
        <v>1.0999999999999999E-2</v>
      </c>
      <c r="S417">
        <v>0.13900000000000001</v>
      </c>
      <c r="T417">
        <v>4.2000000000000003E-2</v>
      </c>
      <c r="U417">
        <v>9.8000000000000004E-2</v>
      </c>
      <c r="V417">
        <v>0</v>
      </c>
      <c r="W417">
        <v>8.9999999999999993E-3</v>
      </c>
      <c r="X417">
        <v>0</v>
      </c>
      <c r="Y417">
        <v>0</v>
      </c>
      <c r="Z417">
        <v>7.0000000000000007E-2</v>
      </c>
      <c r="AA417">
        <v>0</v>
      </c>
      <c r="AB417">
        <v>7.0000000000000007E-2</v>
      </c>
      <c r="AC417">
        <v>0</v>
      </c>
      <c r="AD417" s="5">
        <v>9.6199999999999996E-4</v>
      </c>
      <c r="AE417">
        <v>0</v>
      </c>
      <c r="AF417" s="5">
        <v>2.1999999999999999E-5</v>
      </c>
      <c r="AG417">
        <v>0.58799999999999997</v>
      </c>
      <c r="AH417">
        <v>0</v>
      </c>
      <c r="AI417">
        <v>0</v>
      </c>
      <c r="AJ417">
        <v>0.108</v>
      </c>
      <c r="AK417">
        <v>-0.125</v>
      </c>
      <c r="AL417">
        <v>0.58399999999999996</v>
      </c>
      <c r="AM417">
        <v>0</v>
      </c>
      <c r="AN417">
        <v>-8.0000000000000002E-3</v>
      </c>
      <c r="AO417">
        <v>3.2000000000000001E-2</v>
      </c>
      <c r="AP417">
        <v>-3.5999999999999997E-2</v>
      </c>
      <c r="AQ417">
        <v>6.8000000000000005E-2</v>
      </c>
      <c r="AR417">
        <v>0</v>
      </c>
      <c r="AS417">
        <v>-3.0000000000000001E-3</v>
      </c>
      <c r="AT417">
        <v>0</v>
      </c>
      <c r="AU417">
        <v>0</v>
      </c>
      <c r="AV417">
        <v>-8.2000000000000003E-2</v>
      </c>
      <c r="AW417">
        <v>0</v>
      </c>
      <c r="AX417">
        <v>-8.2000000000000003E-2</v>
      </c>
      <c r="AY417">
        <v>0</v>
      </c>
      <c r="AZ417" s="5">
        <v>6.1499999999999999E-4</v>
      </c>
      <c r="BA417">
        <v>0</v>
      </c>
      <c r="BB417">
        <v>2.0999999999999999E-5</v>
      </c>
      <c r="BD417" t="s">
        <v>151</v>
      </c>
      <c r="BE417" t="str">
        <f t="shared" si="6"/>
        <v>SDGDMoMH72CZ14rWtd</v>
      </c>
    </row>
    <row r="418" spans="1:57" x14ac:dyDescent="0.25">
      <c r="A418" s="4">
        <v>43025.429829189816</v>
      </c>
      <c r="B418" t="s">
        <v>89</v>
      </c>
      <c r="C418" t="s">
        <v>90</v>
      </c>
      <c r="D418" t="s">
        <v>115</v>
      </c>
      <c r="E418" t="s">
        <v>111</v>
      </c>
      <c r="F418" t="s">
        <v>98</v>
      </c>
      <c r="G418">
        <v>-1</v>
      </c>
      <c r="H418" t="s">
        <v>94</v>
      </c>
      <c r="I418">
        <v>173.92</v>
      </c>
      <c r="J418">
        <v>1242</v>
      </c>
      <c r="K418">
        <v>2.5999999999999999E-2</v>
      </c>
      <c r="L418">
        <v>0</v>
      </c>
      <c r="M418">
        <v>0</v>
      </c>
      <c r="N418">
        <v>0.10199999999999999</v>
      </c>
      <c r="O418">
        <v>0</v>
      </c>
      <c r="P418">
        <v>0</v>
      </c>
      <c r="Q418">
        <v>0</v>
      </c>
      <c r="R418">
        <v>-1.6E-2</v>
      </c>
      <c r="S418">
        <v>-5.8999999999999997E-2</v>
      </c>
      <c r="T418">
        <v>-5.8999999999999997E-2</v>
      </c>
      <c r="U418">
        <v>0</v>
      </c>
      <c r="V418">
        <v>0</v>
      </c>
      <c r="W418">
        <v>0</v>
      </c>
      <c r="X418">
        <v>0</v>
      </c>
      <c r="Y418">
        <v>0</v>
      </c>
      <c r="Z418">
        <v>-0.14099999999999999</v>
      </c>
      <c r="AA418">
        <v>0</v>
      </c>
      <c r="AB418">
        <v>-0.14099999999999999</v>
      </c>
      <c r="AC418">
        <v>0</v>
      </c>
      <c r="AD418">
        <v>2.3E-5</v>
      </c>
      <c r="AE418">
        <v>0</v>
      </c>
      <c r="AF418" s="5">
        <v>2.3E-5</v>
      </c>
      <c r="AG418">
        <v>2.5999999999999999E-2</v>
      </c>
      <c r="AH418">
        <v>0</v>
      </c>
      <c r="AI418">
        <v>0</v>
      </c>
      <c r="AJ418">
        <v>0.10199999999999999</v>
      </c>
      <c r="AK418">
        <v>0</v>
      </c>
      <c r="AL418">
        <v>0</v>
      </c>
      <c r="AM418">
        <v>0</v>
      </c>
      <c r="AN418">
        <v>-1.6E-2</v>
      </c>
      <c r="AO418">
        <v>-5.8999999999999997E-2</v>
      </c>
      <c r="AP418">
        <v>-5.8999999999999997E-2</v>
      </c>
      <c r="AQ418">
        <v>0</v>
      </c>
      <c r="AR418">
        <v>0</v>
      </c>
      <c r="AS418">
        <v>0</v>
      </c>
      <c r="AT418">
        <v>0</v>
      </c>
      <c r="AU418">
        <v>0</v>
      </c>
      <c r="AV418">
        <v>-0.14099999999999999</v>
      </c>
      <c r="AW418">
        <v>0</v>
      </c>
      <c r="AX418">
        <v>-0.14099999999999999</v>
      </c>
      <c r="AY418">
        <v>0</v>
      </c>
      <c r="AZ418" s="5">
        <v>2.3E-5</v>
      </c>
      <c r="BA418">
        <v>0</v>
      </c>
      <c r="BB418">
        <v>2.3E-5</v>
      </c>
      <c r="BC418" t="s">
        <v>95</v>
      </c>
      <c r="BD418" t="s">
        <v>2</v>
      </c>
      <c r="BE418" t="str">
        <f t="shared" si="6"/>
        <v>AnyDMoMH15CZ14rNCGF</v>
      </c>
    </row>
    <row r="419" spans="1:57" x14ac:dyDescent="0.25">
      <c r="A419" s="4">
        <v>43025.429829189816</v>
      </c>
      <c r="B419" t="s">
        <v>89</v>
      </c>
      <c r="C419" t="s">
        <v>90</v>
      </c>
      <c r="D419" t="s">
        <v>117</v>
      </c>
      <c r="E419" t="s">
        <v>111</v>
      </c>
      <c r="F419" t="s">
        <v>97</v>
      </c>
      <c r="G419">
        <v>-1</v>
      </c>
      <c r="H419" t="s">
        <v>94</v>
      </c>
      <c r="I419">
        <v>186.32</v>
      </c>
      <c r="J419">
        <v>1242</v>
      </c>
      <c r="K419">
        <v>2.67</v>
      </c>
      <c r="L419">
        <v>0</v>
      </c>
      <c r="M419">
        <v>0</v>
      </c>
      <c r="N419">
        <v>9.9000000000000005E-2</v>
      </c>
      <c r="O419">
        <v>2.57</v>
      </c>
      <c r="P419">
        <v>0</v>
      </c>
      <c r="Q419">
        <v>0</v>
      </c>
      <c r="R419">
        <v>0</v>
      </c>
      <c r="S419">
        <v>0</v>
      </c>
      <c r="T419">
        <v>0</v>
      </c>
      <c r="U419">
        <v>0</v>
      </c>
      <c r="V419">
        <v>0</v>
      </c>
      <c r="W419">
        <v>0</v>
      </c>
      <c r="X419">
        <v>0</v>
      </c>
      <c r="Y419">
        <v>0</v>
      </c>
      <c r="Z419">
        <v>0</v>
      </c>
      <c r="AA419">
        <v>0</v>
      </c>
      <c r="AB419">
        <v>0</v>
      </c>
      <c r="AC419">
        <v>0</v>
      </c>
      <c r="AD419">
        <v>2.6999999999999999E-5</v>
      </c>
      <c r="AE419">
        <v>0</v>
      </c>
      <c r="AF419">
        <v>2.6999999999999999E-5</v>
      </c>
      <c r="AG419">
        <v>-1.33</v>
      </c>
      <c r="AH419">
        <v>0</v>
      </c>
      <c r="AI419">
        <v>0</v>
      </c>
      <c r="AJ419">
        <v>0.10199999999999999</v>
      </c>
      <c r="AK419">
        <v>-1.43</v>
      </c>
      <c r="AL419">
        <v>0</v>
      </c>
      <c r="AM419">
        <v>0</v>
      </c>
      <c r="AN419">
        <v>0</v>
      </c>
      <c r="AO419">
        <v>0</v>
      </c>
      <c r="AP419">
        <v>0</v>
      </c>
      <c r="AQ419">
        <v>0</v>
      </c>
      <c r="AR419">
        <v>0</v>
      </c>
      <c r="AS419">
        <v>0</v>
      </c>
      <c r="AT419">
        <v>0</v>
      </c>
      <c r="AU419">
        <v>0</v>
      </c>
      <c r="AV419">
        <v>0</v>
      </c>
      <c r="AW419">
        <v>0</v>
      </c>
      <c r="AX419">
        <v>0</v>
      </c>
      <c r="AY419">
        <v>0</v>
      </c>
      <c r="AZ419" s="5">
        <v>2.0999999999999999E-5</v>
      </c>
      <c r="BA419">
        <v>0</v>
      </c>
      <c r="BB419">
        <v>2.0999999999999999E-5</v>
      </c>
      <c r="BC419" t="s">
        <v>95</v>
      </c>
      <c r="BD419" t="s">
        <v>2</v>
      </c>
      <c r="BE419" t="str">
        <f t="shared" si="6"/>
        <v>AnyDMoMH85CZ14rNCEH</v>
      </c>
    </row>
    <row r="420" spans="1:57" x14ac:dyDescent="0.25">
      <c r="A420" s="4">
        <v>43025.581013773146</v>
      </c>
      <c r="B420" t="s">
        <v>89</v>
      </c>
      <c r="C420" t="s">
        <v>90</v>
      </c>
      <c r="D420" t="s">
        <v>114</v>
      </c>
      <c r="E420" t="s">
        <v>111</v>
      </c>
      <c r="F420" t="s">
        <v>146</v>
      </c>
      <c r="G420">
        <v>-1</v>
      </c>
      <c r="H420" t="s">
        <v>94</v>
      </c>
      <c r="I420">
        <v>173.92</v>
      </c>
      <c r="J420">
        <v>1242</v>
      </c>
      <c r="K420">
        <v>3.29</v>
      </c>
      <c r="L420">
        <v>0</v>
      </c>
      <c r="M420">
        <v>0</v>
      </c>
      <c r="N420">
        <v>6.2E-2</v>
      </c>
      <c r="O420">
        <v>-0.105</v>
      </c>
      <c r="P420">
        <v>2.97</v>
      </c>
      <c r="Q420">
        <v>0</v>
      </c>
      <c r="R420">
        <v>-1.2E-2</v>
      </c>
      <c r="S420">
        <v>0.40200000000000002</v>
      </c>
      <c r="T420">
        <v>-7.1999999999999995E-2</v>
      </c>
      <c r="U420">
        <v>0.47499999999999998</v>
      </c>
      <c r="V420">
        <v>0</v>
      </c>
      <c r="W420">
        <v>-1.7999999999999999E-2</v>
      </c>
      <c r="X420">
        <v>0</v>
      </c>
      <c r="Y420">
        <v>0</v>
      </c>
      <c r="Z420">
        <v>-0.113</v>
      </c>
      <c r="AA420">
        <v>0</v>
      </c>
      <c r="AB420">
        <v>-0.113</v>
      </c>
      <c r="AC420">
        <v>0</v>
      </c>
      <c r="AD420" s="5">
        <v>2.7399999999999998E-3</v>
      </c>
      <c r="AE420">
        <v>0</v>
      </c>
      <c r="AF420" s="5">
        <v>6.9999999999999999E-6</v>
      </c>
      <c r="AG420">
        <v>3.29</v>
      </c>
      <c r="AH420">
        <v>0</v>
      </c>
      <c r="AI420">
        <v>0</v>
      </c>
      <c r="AJ420">
        <v>6.2E-2</v>
      </c>
      <c r="AK420">
        <v>-0.105</v>
      </c>
      <c r="AL420">
        <v>2.97</v>
      </c>
      <c r="AM420">
        <v>0</v>
      </c>
      <c r="AN420">
        <v>-1.2E-2</v>
      </c>
      <c r="AO420">
        <v>0.40200000000000002</v>
      </c>
      <c r="AP420">
        <v>-7.1999999999999995E-2</v>
      </c>
      <c r="AQ420">
        <v>0.47499999999999998</v>
      </c>
      <c r="AR420">
        <v>0</v>
      </c>
      <c r="AS420">
        <v>-1.7999999999999999E-2</v>
      </c>
      <c r="AT420">
        <v>0</v>
      </c>
      <c r="AU420">
        <v>0</v>
      </c>
      <c r="AV420">
        <v>-0.113</v>
      </c>
      <c r="AW420">
        <v>0</v>
      </c>
      <c r="AX420">
        <v>-0.113</v>
      </c>
      <c r="AY420">
        <v>0</v>
      </c>
      <c r="AZ420">
        <v>2.7399999999999998E-3</v>
      </c>
      <c r="BA420">
        <v>0</v>
      </c>
      <c r="BB420">
        <v>6.9999999999999999E-6</v>
      </c>
      <c r="BD420" t="s">
        <v>150</v>
      </c>
      <c r="BE420" t="str">
        <f t="shared" si="6"/>
        <v>SCEDMoMH06CZ14rWtd</v>
      </c>
    </row>
    <row r="421" spans="1:57" x14ac:dyDescent="0.25">
      <c r="A421" s="4">
        <v>43025.429829189816</v>
      </c>
      <c r="B421" t="s">
        <v>89</v>
      </c>
      <c r="C421" t="s">
        <v>90</v>
      </c>
      <c r="D421" t="s">
        <v>114</v>
      </c>
      <c r="E421" t="s">
        <v>111</v>
      </c>
      <c r="F421" t="s">
        <v>97</v>
      </c>
      <c r="G421">
        <v>-1</v>
      </c>
      <c r="H421" t="s">
        <v>94</v>
      </c>
      <c r="I421">
        <v>173.92</v>
      </c>
      <c r="J421">
        <v>1242</v>
      </c>
      <c r="K421">
        <v>-1.37</v>
      </c>
      <c r="L421">
        <v>0</v>
      </c>
      <c r="M421">
        <v>0</v>
      </c>
      <c r="N421">
        <v>0.108</v>
      </c>
      <c r="O421">
        <v>-1.48</v>
      </c>
      <c r="P421">
        <v>0</v>
      </c>
      <c r="Q421">
        <v>0</v>
      </c>
      <c r="R421">
        <v>0</v>
      </c>
      <c r="S421">
        <v>0</v>
      </c>
      <c r="T421">
        <v>0</v>
      </c>
      <c r="U421">
        <v>0</v>
      </c>
      <c r="V421">
        <v>0</v>
      </c>
      <c r="W421">
        <v>0</v>
      </c>
      <c r="X421">
        <v>0</v>
      </c>
      <c r="Y421">
        <v>0</v>
      </c>
      <c r="Z421">
        <v>0</v>
      </c>
      <c r="AA421">
        <v>0</v>
      </c>
      <c r="AB421">
        <v>0</v>
      </c>
      <c r="AC421">
        <v>0</v>
      </c>
      <c r="AD421" s="5">
        <v>2.9E-5</v>
      </c>
      <c r="AE421">
        <v>0</v>
      </c>
      <c r="AF421" s="5">
        <v>2.3E-5</v>
      </c>
      <c r="AG421">
        <v>-1.37</v>
      </c>
      <c r="AH421">
        <v>0</v>
      </c>
      <c r="AI421">
        <v>0</v>
      </c>
      <c r="AJ421">
        <v>0.108</v>
      </c>
      <c r="AK421">
        <v>-1.48</v>
      </c>
      <c r="AL421">
        <v>0</v>
      </c>
      <c r="AM421">
        <v>0</v>
      </c>
      <c r="AN421">
        <v>0</v>
      </c>
      <c r="AO421">
        <v>0</v>
      </c>
      <c r="AP421">
        <v>0</v>
      </c>
      <c r="AQ421">
        <v>0</v>
      </c>
      <c r="AR421">
        <v>0</v>
      </c>
      <c r="AS421">
        <v>0</v>
      </c>
      <c r="AT421">
        <v>0</v>
      </c>
      <c r="AU421">
        <v>0</v>
      </c>
      <c r="AV421">
        <v>0</v>
      </c>
      <c r="AW421">
        <v>0</v>
      </c>
      <c r="AX421">
        <v>0</v>
      </c>
      <c r="AY421">
        <v>0</v>
      </c>
      <c r="AZ421">
        <v>2.9E-5</v>
      </c>
      <c r="BA421">
        <v>0</v>
      </c>
      <c r="BB421">
        <v>2.3E-5</v>
      </c>
      <c r="BC421" t="s">
        <v>95</v>
      </c>
      <c r="BD421" t="s">
        <v>2</v>
      </c>
      <c r="BE421" t="str">
        <f t="shared" si="6"/>
        <v>AnyDMoMH06CZ14rNCEH</v>
      </c>
    </row>
    <row r="422" spans="1:57" x14ac:dyDescent="0.25">
      <c r="A422" s="4">
        <v>43025.429829189816</v>
      </c>
      <c r="B422" t="s">
        <v>89</v>
      </c>
      <c r="C422" t="s">
        <v>90</v>
      </c>
      <c r="D422" t="s">
        <v>116</v>
      </c>
      <c r="E422" t="s">
        <v>111</v>
      </c>
      <c r="F422" t="s">
        <v>97</v>
      </c>
      <c r="G422">
        <v>-1</v>
      </c>
      <c r="H422" t="s">
        <v>94</v>
      </c>
      <c r="I422">
        <v>190.96</v>
      </c>
      <c r="J422">
        <v>1196</v>
      </c>
      <c r="K422">
        <v>1.86</v>
      </c>
      <c r="L422">
        <v>0</v>
      </c>
      <c r="M422">
        <v>0</v>
      </c>
      <c r="N422">
        <v>0.106</v>
      </c>
      <c r="O422">
        <v>1.76</v>
      </c>
      <c r="P422">
        <v>0</v>
      </c>
      <c r="Q422">
        <v>0</v>
      </c>
      <c r="R422">
        <v>0</v>
      </c>
      <c r="S422">
        <v>0</v>
      </c>
      <c r="T422">
        <v>0</v>
      </c>
      <c r="U422">
        <v>0</v>
      </c>
      <c r="V422">
        <v>0</v>
      </c>
      <c r="W422">
        <v>0</v>
      </c>
      <c r="X422">
        <v>0</v>
      </c>
      <c r="Y422">
        <v>0</v>
      </c>
      <c r="Z422">
        <v>0</v>
      </c>
      <c r="AA422">
        <v>0</v>
      </c>
      <c r="AB422">
        <v>0</v>
      </c>
      <c r="AC422">
        <v>0</v>
      </c>
      <c r="AD422">
        <v>3.1000000000000001E-5</v>
      </c>
      <c r="AE422">
        <v>0</v>
      </c>
      <c r="AF422">
        <v>3.1000000000000001E-5</v>
      </c>
      <c r="AG422">
        <v>-0.96</v>
      </c>
      <c r="AH422">
        <v>0</v>
      </c>
      <c r="AI422">
        <v>0</v>
      </c>
      <c r="AJ422">
        <v>0.11700000000000001</v>
      </c>
      <c r="AK422">
        <v>-1.08</v>
      </c>
      <c r="AL422">
        <v>0</v>
      </c>
      <c r="AM422">
        <v>0</v>
      </c>
      <c r="AN422">
        <v>0</v>
      </c>
      <c r="AO422">
        <v>0</v>
      </c>
      <c r="AP422">
        <v>0</v>
      </c>
      <c r="AQ422">
        <v>0</v>
      </c>
      <c r="AR422">
        <v>0</v>
      </c>
      <c r="AS422">
        <v>0</v>
      </c>
      <c r="AT422">
        <v>0</v>
      </c>
      <c r="AU422">
        <v>0</v>
      </c>
      <c r="AV422">
        <v>0</v>
      </c>
      <c r="AW422">
        <v>0</v>
      </c>
      <c r="AX422">
        <v>0</v>
      </c>
      <c r="AY422">
        <v>0</v>
      </c>
      <c r="AZ422" s="5">
        <v>2.5999999999999998E-5</v>
      </c>
      <c r="BA422">
        <v>0</v>
      </c>
      <c r="BB422">
        <v>2.5999999999999998E-5</v>
      </c>
      <c r="BC422" t="s">
        <v>95</v>
      </c>
      <c r="BD422" t="s">
        <v>2</v>
      </c>
      <c r="BE422" t="str">
        <f t="shared" si="6"/>
        <v>AnyDMoMH72CZ14rNCEH</v>
      </c>
    </row>
    <row r="423" spans="1:57" x14ac:dyDescent="0.25">
      <c r="A423" s="4">
        <v>43025.429829189816</v>
      </c>
      <c r="B423" t="s">
        <v>89</v>
      </c>
      <c r="C423" t="s">
        <v>90</v>
      </c>
      <c r="D423" t="s">
        <v>116</v>
      </c>
      <c r="E423" t="s">
        <v>111</v>
      </c>
      <c r="F423" t="s">
        <v>93</v>
      </c>
      <c r="G423">
        <v>-1</v>
      </c>
      <c r="H423" t="s">
        <v>94</v>
      </c>
      <c r="I423">
        <v>190.96</v>
      </c>
      <c r="J423">
        <v>1196</v>
      </c>
      <c r="K423">
        <v>5.44</v>
      </c>
      <c r="L423">
        <v>0</v>
      </c>
      <c r="M423">
        <v>0</v>
      </c>
      <c r="N423">
        <v>6.0999999999999999E-2</v>
      </c>
      <c r="O423">
        <v>0</v>
      </c>
      <c r="P423">
        <v>4.75</v>
      </c>
      <c r="Q423">
        <v>0</v>
      </c>
      <c r="R423">
        <v>1.2E-2</v>
      </c>
      <c r="S423">
        <v>0.61599999999999999</v>
      </c>
      <c r="T423">
        <v>5.8000000000000003E-2</v>
      </c>
      <c r="U423">
        <v>0.55800000000000005</v>
      </c>
      <c r="V423">
        <v>0</v>
      </c>
      <c r="W423">
        <v>0</v>
      </c>
      <c r="X423">
        <v>0</v>
      </c>
      <c r="Y423">
        <v>0</v>
      </c>
      <c r="Z423">
        <v>8.2000000000000003E-2</v>
      </c>
      <c r="AA423">
        <v>0</v>
      </c>
      <c r="AB423">
        <v>8.2000000000000003E-2</v>
      </c>
      <c r="AC423">
        <v>0</v>
      </c>
      <c r="AD423">
        <v>5.3499999999999997E-3</v>
      </c>
      <c r="AE423">
        <v>0</v>
      </c>
      <c r="AF423" s="5">
        <v>0</v>
      </c>
      <c r="AG423">
        <v>3.74</v>
      </c>
      <c r="AH423">
        <v>0</v>
      </c>
      <c r="AI423">
        <v>0</v>
      </c>
      <c r="AJ423">
        <v>7.4999999999999997E-2</v>
      </c>
      <c r="AK423">
        <v>0</v>
      </c>
      <c r="AL423">
        <v>3.34</v>
      </c>
      <c r="AM423">
        <v>0</v>
      </c>
      <c r="AN423">
        <v>-0.01</v>
      </c>
      <c r="AO423">
        <v>0.34100000000000003</v>
      </c>
      <c r="AP423">
        <v>-4.9000000000000002E-2</v>
      </c>
      <c r="AQ423">
        <v>0.39</v>
      </c>
      <c r="AR423">
        <v>0</v>
      </c>
      <c r="AS423">
        <v>0</v>
      </c>
      <c r="AT423">
        <v>0</v>
      </c>
      <c r="AU423">
        <v>0</v>
      </c>
      <c r="AV423">
        <v>-9.5000000000000001E-2</v>
      </c>
      <c r="AW423">
        <v>0</v>
      </c>
      <c r="AX423">
        <v>-9.5000000000000001E-2</v>
      </c>
      <c r="AY423">
        <v>0</v>
      </c>
      <c r="AZ423" s="5">
        <v>3.3899999999999998E-3</v>
      </c>
      <c r="BA423">
        <v>0</v>
      </c>
      <c r="BB423">
        <v>0</v>
      </c>
      <c r="BC423" t="s">
        <v>95</v>
      </c>
      <c r="BD423" t="s">
        <v>2</v>
      </c>
      <c r="BE423" t="str">
        <f t="shared" si="6"/>
        <v>AnyDMoMH72CZ14rDXGF</v>
      </c>
    </row>
    <row r="424" spans="1:57" x14ac:dyDescent="0.25">
      <c r="A424" s="4">
        <v>43025.429829189816</v>
      </c>
      <c r="B424" t="s">
        <v>89</v>
      </c>
      <c r="C424" t="s">
        <v>90</v>
      </c>
      <c r="D424" t="s">
        <v>91</v>
      </c>
      <c r="E424" t="s">
        <v>111</v>
      </c>
      <c r="F424" t="s">
        <v>93</v>
      </c>
      <c r="G424">
        <v>-1</v>
      </c>
      <c r="H424" t="s">
        <v>94</v>
      </c>
      <c r="I424">
        <v>173.92</v>
      </c>
      <c r="J424">
        <v>1242</v>
      </c>
      <c r="K424">
        <v>3.77</v>
      </c>
      <c r="L424">
        <v>0</v>
      </c>
      <c r="M424">
        <v>0</v>
      </c>
      <c r="N424">
        <v>5.5E-2</v>
      </c>
      <c r="O424">
        <v>0</v>
      </c>
      <c r="P424">
        <v>3.42</v>
      </c>
      <c r="Q424">
        <v>0</v>
      </c>
      <c r="R424">
        <v>-1.7000000000000001E-2</v>
      </c>
      <c r="S424">
        <v>0.316</v>
      </c>
      <c r="T424">
        <v>-8.5000000000000006E-2</v>
      </c>
      <c r="U424">
        <v>0.40200000000000002</v>
      </c>
      <c r="V424">
        <v>0</v>
      </c>
      <c r="W424">
        <v>0</v>
      </c>
      <c r="X424">
        <v>0</v>
      </c>
      <c r="Y424">
        <v>0</v>
      </c>
      <c r="Z424">
        <v>-0.154</v>
      </c>
      <c r="AA424">
        <v>0</v>
      </c>
      <c r="AB424">
        <v>-0.154</v>
      </c>
      <c r="AC424">
        <v>0</v>
      </c>
      <c r="AD424">
        <v>3.3999999999999998E-3</v>
      </c>
      <c r="AE424">
        <v>0</v>
      </c>
      <c r="AF424" s="5">
        <v>6.0000000000000002E-6</v>
      </c>
      <c r="AG424">
        <v>3.77</v>
      </c>
      <c r="AH424">
        <v>0</v>
      </c>
      <c r="AI424">
        <v>0</v>
      </c>
      <c r="AJ424">
        <v>5.5E-2</v>
      </c>
      <c r="AK424">
        <v>0</v>
      </c>
      <c r="AL424">
        <v>3.42</v>
      </c>
      <c r="AM424">
        <v>0</v>
      </c>
      <c r="AN424">
        <v>-1.7000000000000001E-2</v>
      </c>
      <c r="AO424">
        <v>0.316</v>
      </c>
      <c r="AP424">
        <v>-8.5000000000000006E-2</v>
      </c>
      <c r="AQ424">
        <v>0.40200000000000002</v>
      </c>
      <c r="AR424">
        <v>0</v>
      </c>
      <c r="AS424">
        <v>0</v>
      </c>
      <c r="AT424">
        <v>0</v>
      </c>
      <c r="AU424">
        <v>0</v>
      </c>
      <c r="AV424">
        <v>-0.154</v>
      </c>
      <c r="AW424">
        <v>0</v>
      </c>
      <c r="AX424">
        <v>-0.154</v>
      </c>
      <c r="AY424">
        <v>0</v>
      </c>
      <c r="AZ424">
        <v>3.3999999999999998E-3</v>
      </c>
      <c r="BA424">
        <v>0</v>
      </c>
      <c r="BB424">
        <v>6.0000000000000002E-6</v>
      </c>
      <c r="BC424" t="s">
        <v>95</v>
      </c>
      <c r="BD424" t="s">
        <v>2</v>
      </c>
      <c r="BE424" t="str">
        <f t="shared" si="6"/>
        <v>AnyDMoMH00CZ14rDXGF</v>
      </c>
    </row>
    <row r="425" spans="1:57" x14ac:dyDescent="0.25">
      <c r="A425" s="4">
        <v>43025.429829189816</v>
      </c>
      <c r="B425" t="s">
        <v>89</v>
      </c>
      <c r="C425" t="s">
        <v>90</v>
      </c>
      <c r="D425" t="s">
        <v>116</v>
      </c>
      <c r="E425" t="s">
        <v>111</v>
      </c>
      <c r="F425" t="s">
        <v>98</v>
      </c>
      <c r="G425">
        <v>-1</v>
      </c>
      <c r="H425" t="s">
        <v>94</v>
      </c>
      <c r="I425">
        <v>190.96</v>
      </c>
      <c r="J425">
        <v>1196</v>
      </c>
      <c r="K425">
        <v>0.154</v>
      </c>
      <c r="L425">
        <v>0</v>
      </c>
      <c r="M425">
        <v>0</v>
      </c>
      <c r="N425">
        <v>0.10100000000000001</v>
      </c>
      <c r="O425">
        <v>0</v>
      </c>
      <c r="P425">
        <v>0</v>
      </c>
      <c r="Q425">
        <v>0</v>
      </c>
      <c r="R425">
        <v>1.2E-2</v>
      </c>
      <c r="S425">
        <v>4.2000000000000003E-2</v>
      </c>
      <c r="T425">
        <v>4.2000000000000003E-2</v>
      </c>
      <c r="U425">
        <v>0</v>
      </c>
      <c r="V425">
        <v>0</v>
      </c>
      <c r="W425">
        <v>0</v>
      </c>
      <c r="X425">
        <v>0</v>
      </c>
      <c r="Y425">
        <v>0</v>
      </c>
      <c r="Z425">
        <v>7.9000000000000001E-2</v>
      </c>
      <c r="AA425">
        <v>0</v>
      </c>
      <c r="AB425">
        <v>7.9000000000000001E-2</v>
      </c>
      <c r="AC425">
        <v>0</v>
      </c>
      <c r="AD425">
        <v>3.1000000000000001E-5</v>
      </c>
      <c r="AE425">
        <v>0</v>
      </c>
      <c r="AF425" s="5">
        <v>2.5999999999999998E-5</v>
      </c>
      <c r="AG425">
        <v>6.9000000000000006E-2</v>
      </c>
      <c r="AH425">
        <v>0</v>
      </c>
      <c r="AI425">
        <v>0</v>
      </c>
      <c r="AJ425">
        <v>0.115</v>
      </c>
      <c r="AK425">
        <v>0</v>
      </c>
      <c r="AL425">
        <v>0</v>
      </c>
      <c r="AM425">
        <v>0</v>
      </c>
      <c r="AN425">
        <v>-8.9999999999999993E-3</v>
      </c>
      <c r="AO425">
        <v>-3.6999999999999998E-2</v>
      </c>
      <c r="AP425">
        <v>-3.6999999999999998E-2</v>
      </c>
      <c r="AQ425">
        <v>0</v>
      </c>
      <c r="AR425">
        <v>0</v>
      </c>
      <c r="AS425">
        <v>0</v>
      </c>
      <c r="AT425">
        <v>0</v>
      </c>
      <c r="AU425">
        <v>0</v>
      </c>
      <c r="AV425">
        <v>-9.4E-2</v>
      </c>
      <c r="AW425">
        <v>0</v>
      </c>
      <c r="AX425">
        <v>-9.4E-2</v>
      </c>
      <c r="AY425">
        <v>0</v>
      </c>
      <c r="AZ425">
        <v>2.5999999999999998E-5</v>
      </c>
      <c r="BA425">
        <v>0</v>
      </c>
      <c r="BB425">
        <v>2.5999999999999998E-5</v>
      </c>
      <c r="BC425" t="s">
        <v>95</v>
      </c>
      <c r="BD425" t="s">
        <v>2</v>
      </c>
      <c r="BE425" t="str">
        <f t="shared" si="6"/>
        <v>AnyDMoMH72CZ14rNCGF</v>
      </c>
    </row>
    <row r="426" spans="1:57" x14ac:dyDescent="0.25">
      <c r="A426" s="4">
        <v>43025.581013773146</v>
      </c>
      <c r="B426" t="s">
        <v>89</v>
      </c>
      <c r="C426" t="s">
        <v>90</v>
      </c>
      <c r="D426" t="s">
        <v>91</v>
      </c>
      <c r="E426" t="s">
        <v>111</v>
      </c>
      <c r="F426" t="s">
        <v>146</v>
      </c>
      <c r="G426">
        <v>-1</v>
      </c>
      <c r="H426" t="s">
        <v>94</v>
      </c>
      <c r="I426">
        <v>173.92</v>
      </c>
      <c r="J426">
        <v>1242</v>
      </c>
      <c r="K426">
        <v>3.39</v>
      </c>
      <c r="L426">
        <v>0</v>
      </c>
      <c r="M426">
        <v>0</v>
      </c>
      <c r="N426">
        <v>5.8000000000000003E-2</v>
      </c>
      <c r="O426">
        <v>-0.13300000000000001</v>
      </c>
      <c r="P426">
        <v>3.2</v>
      </c>
      <c r="Q426">
        <v>0</v>
      </c>
      <c r="R426">
        <v>-1.4999999999999999E-2</v>
      </c>
      <c r="S426">
        <v>0.28499999999999998</v>
      </c>
      <c r="T426">
        <v>-0.09</v>
      </c>
      <c r="U426">
        <v>0.376</v>
      </c>
      <c r="V426">
        <v>0</v>
      </c>
      <c r="W426">
        <v>-6.0000000000000001E-3</v>
      </c>
      <c r="X426">
        <v>0</v>
      </c>
      <c r="Y426">
        <v>0</v>
      </c>
      <c r="Z426">
        <v>-0.13500000000000001</v>
      </c>
      <c r="AA426">
        <v>0</v>
      </c>
      <c r="AB426">
        <v>-0.13500000000000001</v>
      </c>
      <c r="AC426">
        <v>0</v>
      </c>
      <c r="AD426">
        <v>3.1900000000000001E-3</v>
      </c>
      <c r="AE426">
        <v>0</v>
      </c>
      <c r="AF426">
        <v>6.0000000000000002E-6</v>
      </c>
      <c r="AG426">
        <v>3.39</v>
      </c>
      <c r="AH426">
        <v>0</v>
      </c>
      <c r="AI426">
        <v>0</v>
      </c>
      <c r="AJ426">
        <v>5.8000000000000003E-2</v>
      </c>
      <c r="AK426">
        <v>-0.13300000000000001</v>
      </c>
      <c r="AL426">
        <v>3.2</v>
      </c>
      <c r="AM426">
        <v>0</v>
      </c>
      <c r="AN426">
        <v>-1.4999999999999999E-2</v>
      </c>
      <c r="AO426">
        <v>0.28499999999999998</v>
      </c>
      <c r="AP426">
        <v>-0.09</v>
      </c>
      <c r="AQ426">
        <v>0.376</v>
      </c>
      <c r="AR426">
        <v>0</v>
      </c>
      <c r="AS426">
        <v>-6.0000000000000001E-3</v>
      </c>
      <c r="AT426">
        <v>0</v>
      </c>
      <c r="AU426">
        <v>0</v>
      </c>
      <c r="AV426">
        <v>-0.13500000000000001</v>
      </c>
      <c r="AW426">
        <v>0</v>
      </c>
      <c r="AX426">
        <v>-0.13500000000000001</v>
      </c>
      <c r="AY426">
        <v>0</v>
      </c>
      <c r="AZ426">
        <v>3.1900000000000001E-3</v>
      </c>
      <c r="BA426">
        <v>0</v>
      </c>
      <c r="BB426">
        <v>6.0000000000000002E-6</v>
      </c>
      <c r="BD426" t="s">
        <v>150</v>
      </c>
      <c r="BE426" t="str">
        <f t="shared" si="6"/>
        <v>SCEDMoMH00CZ14rWtd</v>
      </c>
    </row>
    <row r="427" spans="1:57" x14ac:dyDescent="0.25">
      <c r="A427" s="4">
        <v>43025.581013773146</v>
      </c>
      <c r="B427" t="s">
        <v>89</v>
      </c>
      <c r="C427" t="s">
        <v>90</v>
      </c>
      <c r="D427" t="s">
        <v>91</v>
      </c>
      <c r="E427" t="s">
        <v>111</v>
      </c>
      <c r="F427" t="s">
        <v>146</v>
      </c>
      <c r="G427">
        <v>-1</v>
      </c>
      <c r="H427" t="s">
        <v>94</v>
      </c>
      <c r="I427">
        <v>173.92</v>
      </c>
      <c r="J427">
        <v>1242</v>
      </c>
      <c r="K427">
        <v>0.46600000000000003</v>
      </c>
      <c r="L427">
        <v>0</v>
      </c>
      <c r="M427">
        <v>0</v>
      </c>
      <c r="N427">
        <v>0.09</v>
      </c>
      <c r="O427">
        <v>-0.21299999999999999</v>
      </c>
      <c r="P427">
        <v>0.59799999999999998</v>
      </c>
      <c r="Q427">
        <v>0</v>
      </c>
      <c r="R427">
        <v>-1.4999999999999999E-2</v>
      </c>
      <c r="S427">
        <v>8.0000000000000002E-3</v>
      </c>
      <c r="T427">
        <v>-6.2E-2</v>
      </c>
      <c r="U427">
        <v>7.0000000000000007E-2</v>
      </c>
      <c r="V427">
        <v>0</v>
      </c>
      <c r="W427">
        <v>-1E-3</v>
      </c>
      <c r="X427">
        <v>0</v>
      </c>
      <c r="Y427">
        <v>0</v>
      </c>
      <c r="Z427">
        <v>-0.13500000000000001</v>
      </c>
      <c r="AA427">
        <v>0</v>
      </c>
      <c r="AB427">
        <v>-0.13500000000000001</v>
      </c>
      <c r="AC427">
        <v>0</v>
      </c>
      <c r="AD427">
        <v>6.1399999999999996E-4</v>
      </c>
      <c r="AE427">
        <v>0</v>
      </c>
      <c r="AF427">
        <v>2.0000000000000002E-5</v>
      </c>
      <c r="AG427">
        <v>0.46600000000000003</v>
      </c>
      <c r="AH427">
        <v>0</v>
      </c>
      <c r="AI427">
        <v>0</v>
      </c>
      <c r="AJ427">
        <v>0.09</v>
      </c>
      <c r="AK427">
        <v>-0.21299999999999999</v>
      </c>
      <c r="AL427">
        <v>0.59799999999999998</v>
      </c>
      <c r="AM427">
        <v>0</v>
      </c>
      <c r="AN427">
        <v>-1.4999999999999999E-2</v>
      </c>
      <c r="AO427">
        <v>8.0000000000000002E-3</v>
      </c>
      <c r="AP427">
        <v>-6.2E-2</v>
      </c>
      <c r="AQ427">
        <v>7.0000000000000007E-2</v>
      </c>
      <c r="AR427">
        <v>0</v>
      </c>
      <c r="AS427">
        <v>-1E-3</v>
      </c>
      <c r="AT427">
        <v>0</v>
      </c>
      <c r="AU427">
        <v>0</v>
      </c>
      <c r="AV427">
        <v>-0.13500000000000001</v>
      </c>
      <c r="AW427">
        <v>0</v>
      </c>
      <c r="AX427">
        <v>-0.13500000000000001</v>
      </c>
      <c r="AY427">
        <v>0</v>
      </c>
      <c r="AZ427" s="5">
        <v>6.1399999999999996E-4</v>
      </c>
      <c r="BA427">
        <v>0</v>
      </c>
      <c r="BB427">
        <v>2.0000000000000002E-5</v>
      </c>
      <c r="BD427" t="s">
        <v>151</v>
      </c>
      <c r="BE427" t="str">
        <f t="shared" si="6"/>
        <v>SDGDMoMH00CZ14rWtd</v>
      </c>
    </row>
    <row r="428" spans="1:57" x14ac:dyDescent="0.25">
      <c r="A428" s="4">
        <v>43025.581013773146</v>
      </c>
      <c r="B428" t="s">
        <v>89</v>
      </c>
      <c r="C428" t="s">
        <v>90</v>
      </c>
      <c r="D428" t="s">
        <v>91</v>
      </c>
      <c r="E428" t="s">
        <v>111</v>
      </c>
      <c r="F428" t="s">
        <v>146</v>
      </c>
      <c r="G428">
        <v>-1</v>
      </c>
      <c r="H428" t="s">
        <v>94</v>
      </c>
      <c r="I428">
        <v>173.92</v>
      </c>
      <c r="J428">
        <v>1242</v>
      </c>
      <c r="K428">
        <v>2.5499999999999998</v>
      </c>
      <c r="L428">
        <v>0</v>
      </c>
      <c r="M428">
        <v>0</v>
      </c>
      <c r="N428">
        <v>6.7000000000000004E-2</v>
      </c>
      <c r="O428">
        <v>-0.156</v>
      </c>
      <c r="P428">
        <v>2.4500000000000002</v>
      </c>
      <c r="Q428">
        <v>0</v>
      </c>
      <c r="R428">
        <v>-1.4999999999999999E-2</v>
      </c>
      <c r="S428">
        <v>0.20499999999999999</v>
      </c>
      <c r="T428">
        <v>-8.2000000000000003E-2</v>
      </c>
      <c r="U428">
        <v>0.28799999999999998</v>
      </c>
      <c r="V428">
        <v>0</v>
      </c>
      <c r="W428">
        <v>-4.0000000000000001E-3</v>
      </c>
      <c r="X428">
        <v>0</v>
      </c>
      <c r="Y428">
        <v>0</v>
      </c>
      <c r="Z428">
        <v>-0.13500000000000001</v>
      </c>
      <c r="AA428">
        <v>0</v>
      </c>
      <c r="AB428">
        <v>-0.13500000000000001</v>
      </c>
      <c r="AC428">
        <v>0</v>
      </c>
      <c r="AD428">
        <v>2.4499999999999999E-3</v>
      </c>
      <c r="AE428">
        <v>0</v>
      </c>
      <c r="AF428">
        <v>1.0000000000000001E-5</v>
      </c>
      <c r="AG428">
        <v>2.5499999999999998</v>
      </c>
      <c r="AH428">
        <v>0</v>
      </c>
      <c r="AI428">
        <v>0</v>
      </c>
      <c r="AJ428">
        <v>6.7000000000000004E-2</v>
      </c>
      <c r="AK428">
        <v>-0.156</v>
      </c>
      <c r="AL428">
        <v>2.4500000000000002</v>
      </c>
      <c r="AM428">
        <v>0</v>
      </c>
      <c r="AN428">
        <v>-1.4999999999999999E-2</v>
      </c>
      <c r="AO428">
        <v>0.20499999999999999</v>
      </c>
      <c r="AP428">
        <v>-8.2000000000000003E-2</v>
      </c>
      <c r="AQ428">
        <v>0.28799999999999998</v>
      </c>
      <c r="AR428">
        <v>0</v>
      </c>
      <c r="AS428">
        <v>-4.0000000000000001E-3</v>
      </c>
      <c r="AT428">
        <v>0</v>
      </c>
      <c r="AU428">
        <v>0</v>
      </c>
      <c r="AV428">
        <v>-0.13500000000000001</v>
      </c>
      <c r="AW428">
        <v>0</v>
      </c>
      <c r="AX428">
        <v>-0.13500000000000001</v>
      </c>
      <c r="AY428">
        <v>0</v>
      </c>
      <c r="AZ428">
        <v>2.4499999999999999E-3</v>
      </c>
      <c r="BA428">
        <v>0</v>
      </c>
      <c r="BB428">
        <v>1.0000000000000001E-5</v>
      </c>
      <c r="BD428" t="s">
        <v>149</v>
      </c>
      <c r="BE428" t="str">
        <f t="shared" si="6"/>
        <v>SCGDMoMH00CZ14rWtd</v>
      </c>
    </row>
    <row r="429" spans="1:57" x14ac:dyDescent="0.25">
      <c r="A429" s="4">
        <v>43025.429829189816</v>
      </c>
      <c r="B429" t="s">
        <v>89</v>
      </c>
      <c r="C429" t="s">
        <v>90</v>
      </c>
      <c r="D429" t="s">
        <v>91</v>
      </c>
      <c r="E429" t="s">
        <v>111</v>
      </c>
      <c r="F429" t="s">
        <v>98</v>
      </c>
      <c r="G429">
        <v>-1</v>
      </c>
      <c r="H429" t="s">
        <v>94</v>
      </c>
      <c r="I429">
        <v>173.92</v>
      </c>
      <c r="J429">
        <v>1242</v>
      </c>
      <c r="K429">
        <v>1.6E-2</v>
      </c>
      <c r="L429">
        <v>0</v>
      </c>
      <c r="M429">
        <v>0</v>
      </c>
      <c r="N429">
        <v>9.7000000000000003E-2</v>
      </c>
      <c r="O429">
        <v>0</v>
      </c>
      <c r="P429">
        <v>0</v>
      </c>
      <c r="Q429">
        <v>0</v>
      </c>
      <c r="R429">
        <v>-1.7000000000000001E-2</v>
      </c>
      <c r="S429">
        <v>-6.4000000000000001E-2</v>
      </c>
      <c r="T429">
        <v>-6.4000000000000001E-2</v>
      </c>
      <c r="U429">
        <v>0</v>
      </c>
      <c r="V429">
        <v>0</v>
      </c>
      <c r="W429">
        <v>0</v>
      </c>
      <c r="X429">
        <v>0</v>
      </c>
      <c r="Y429">
        <v>0</v>
      </c>
      <c r="Z429">
        <v>-0.154</v>
      </c>
      <c r="AA429">
        <v>0</v>
      </c>
      <c r="AB429">
        <v>-0.154</v>
      </c>
      <c r="AC429">
        <v>0</v>
      </c>
      <c r="AD429">
        <v>2.3E-5</v>
      </c>
      <c r="AE429">
        <v>0</v>
      </c>
      <c r="AF429" s="5">
        <v>2.3E-5</v>
      </c>
      <c r="AG429">
        <v>1.6E-2</v>
      </c>
      <c r="AH429">
        <v>0</v>
      </c>
      <c r="AI429">
        <v>0</v>
      </c>
      <c r="AJ429">
        <v>9.7000000000000003E-2</v>
      </c>
      <c r="AK429">
        <v>0</v>
      </c>
      <c r="AL429">
        <v>0</v>
      </c>
      <c r="AM429">
        <v>0</v>
      </c>
      <c r="AN429">
        <v>-1.7000000000000001E-2</v>
      </c>
      <c r="AO429">
        <v>-6.4000000000000001E-2</v>
      </c>
      <c r="AP429">
        <v>-6.4000000000000001E-2</v>
      </c>
      <c r="AQ429">
        <v>0</v>
      </c>
      <c r="AR429">
        <v>0</v>
      </c>
      <c r="AS429">
        <v>0</v>
      </c>
      <c r="AT429">
        <v>0</v>
      </c>
      <c r="AU429">
        <v>0</v>
      </c>
      <c r="AV429">
        <v>-0.154</v>
      </c>
      <c r="AW429">
        <v>0</v>
      </c>
      <c r="AX429">
        <v>-0.154</v>
      </c>
      <c r="AY429">
        <v>0</v>
      </c>
      <c r="AZ429">
        <v>2.3E-5</v>
      </c>
      <c r="BA429">
        <v>0</v>
      </c>
      <c r="BB429">
        <v>2.3E-5</v>
      </c>
      <c r="BC429" t="s">
        <v>95</v>
      </c>
      <c r="BD429" t="s">
        <v>2</v>
      </c>
      <c r="BE429" t="str">
        <f t="shared" si="6"/>
        <v>AnyDMoMH00CZ14rNCGF</v>
      </c>
    </row>
    <row r="430" spans="1:57" x14ac:dyDescent="0.25">
      <c r="A430" s="4">
        <v>43025.581013773146</v>
      </c>
      <c r="B430" t="s">
        <v>89</v>
      </c>
      <c r="C430" t="s">
        <v>90</v>
      </c>
      <c r="D430" t="s">
        <v>115</v>
      </c>
      <c r="E430" t="s">
        <v>111</v>
      </c>
      <c r="F430" t="s">
        <v>146</v>
      </c>
      <c r="G430">
        <v>-1</v>
      </c>
      <c r="H430" t="s">
        <v>94</v>
      </c>
      <c r="I430">
        <v>173.92</v>
      </c>
      <c r="J430">
        <v>1242</v>
      </c>
      <c r="K430">
        <v>3.02</v>
      </c>
      <c r="L430">
        <v>0</v>
      </c>
      <c r="M430">
        <v>0</v>
      </c>
      <c r="N430">
        <v>5.7000000000000002E-2</v>
      </c>
      <c r="O430">
        <v>-0.109</v>
      </c>
      <c r="P430">
        <v>2.77</v>
      </c>
      <c r="Q430">
        <v>0</v>
      </c>
      <c r="R430">
        <v>-1.4E-2</v>
      </c>
      <c r="S430">
        <v>0.33800000000000002</v>
      </c>
      <c r="T430">
        <v>-7.0000000000000007E-2</v>
      </c>
      <c r="U430">
        <v>0.40699999999999997</v>
      </c>
      <c r="V430">
        <v>0</v>
      </c>
      <c r="W430">
        <v>-1.2E-2</v>
      </c>
      <c r="X430">
        <v>0</v>
      </c>
      <c r="Y430">
        <v>0</v>
      </c>
      <c r="Z430">
        <v>-0.123</v>
      </c>
      <c r="AA430">
        <v>0</v>
      </c>
      <c r="AB430">
        <v>-0.123</v>
      </c>
      <c r="AC430">
        <v>0</v>
      </c>
      <c r="AD430">
        <v>2.5899999999999999E-3</v>
      </c>
      <c r="AE430">
        <v>0</v>
      </c>
      <c r="AF430" s="5">
        <v>9.9999999999999995E-7</v>
      </c>
      <c r="AG430">
        <v>3.02</v>
      </c>
      <c r="AH430">
        <v>0</v>
      </c>
      <c r="AI430">
        <v>0</v>
      </c>
      <c r="AJ430">
        <v>5.7000000000000002E-2</v>
      </c>
      <c r="AK430">
        <v>-0.109</v>
      </c>
      <c r="AL430">
        <v>2.77</v>
      </c>
      <c r="AM430">
        <v>0</v>
      </c>
      <c r="AN430">
        <v>-1.4E-2</v>
      </c>
      <c r="AO430">
        <v>0.33800000000000002</v>
      </c>
      <c r="AP430">
        <v>-7.0000000000000007E-2</v>
      </c>
      <c r="AQ430">
        <v>0.40699999999999997</v>
      </c>
      <c r="AR430">
        <v>0</v>
      </c>
      <c r="AS430">
        <v>-1.2E-2</v>
      </c>
      <c r="AT430">
        <v>0</v>
      </c>
      <c r="AU430">
        <v>0</v>
      </c>
      <c r="AV430">
        <v>-0.123</v>
      </c>
      <c r="AW430">
        <v>0</v>
      </c>
      <c r="AX430">
        <v>-0.123</v>
      </c>
      <c r="AY430">
        <v>0</v>
      </c>
      <c r="AZ430" s="5">
        <v>2.5899999999999999E-3</v>
      </c>
      <c r="BA430">
        <v>0</v>
      </c>
      <c r="BB430">
        <v>9.9999999999999995E-7</v>
      </c>
      <c r="BD430" t="s">
        <v>150</v>
      </c>
      <c r="BE430" t="str">
        <f t="shared" si="6"/>
        <v>SCEDMoMH15CZ14rWtd</v>
      </c>
    </row>
    <row r="431" spans="1:57" x14ac:dyDescent="0.25">
      <c r="A431" s="4">
        <v>43025.581013773146</v>
      </c>
      <c r="B431" t="s">
        <v>89</v>
      </c>
      <c r="C431" t="s">
        <v>90</v>
      </c>
      <c r="D431" t="s">
        <v>115</v>
      </c>
      <c r="E431" t="s">
        <v>111</v>
      </c>
      <c r="F431" t="s">
        <v>146</v>
      </c>
      <c r="G431">
        <v>-1</v>
      </c>
      <c r="H431" t="s">
        <v>94</v>
      </c>
      <c r="I431">
        <v>173.92</v>
      </c>
      <c r="J431">
        <v>1242</v>
      </c>
      <c r="K431">
        <v>2.27</v>
      </c>
      <c r="L431">
        <v>0</v>
      </c>
      <c r="M431">
        <v>0</v>
      </c>
      <c r="N431">
        <v>6.8000000000000005E-2</v>
      </c>
      <c r="O431">
        <v>-0.13300000000000001</v>
      </c>
      <c r="P431">
        <v>2.12</v>
      </c>
      <c r="Q431">
        <v>0</v>
      </c>
      <c r="R431">
        <v>-1.4E-2</v>
      </c>
      <c r="S431">
        <v>0.247</v>
      </c>
      <c r="T431">
        <v>-6.5000000000000002E-2</v>
      </c>
      <c r="U431">
        <v>0.312</v>
      </c>
      <c r="V431">
        <v>0</v>
      </c>
      <c r="W431">
        <v>-8.9999999999999993E-3</v>
      </c>
      <c r="X431">
        <v>0</v>
      </c>
      <c r="Y431">
        <v>0</v>
      </c>
      <c r="Z431">
        <v>-0.123</v>
      </c>
      <c r="AA431">
        <v>0</v>
      </c>
      <c r="AB431">
        <v>-0.123</v>
      </c>
      <c r="AC431">
        <v>0</v>
      </c>
      <c r="AD431">
        <v>1.99E-3</v>
      </c>
      <c r="AE431">
        <v>0</v>
      </c>
      <c r="AF431" s="5">
        <v>6.0000000000000002E-6</v>
      </c>
      <c r="AG431">
        <v>2.27</v>
      </c>
      <c r="AH431">
        <v>0</v>
      </c>
      <c r="AI431">
        <v>0</v>
      </c>
      <c r="AJ431">
        <v>6.8000000000000005E-2</v>
      </c>
      <c r="AK431">
        <v>-0.13300000000000001</v>
      </c>
      <c r="AL431">
        <v>2.12</v>
      </c>
      <c r="AM431">
        <v>0</v>
      </c>
      <c r="AN431">
        <v>-1.4E-2</v>
      </c>
      <c r="AO431">
        <v>0.247</v>
      </c>
      <c r="AP431">
        <v>-6.5000000000000002E-2</v>
      </c>
      <c r="AQ431">
        <v>0.312</v>
      </c>
      <c r="AR431">
        <v>0</v>
      </c>
      <c r="AS431">
        <v>-8.9999999999999993E-3</v>
      </c>
      <c r="AT431">
        <v>0</v>
      </c>
      <c r="AU431">
        <v>0</v>
      </c>
      <c r="AV431">
        <v>-0.123</v>
      </c>
      <c r="AW431">
        <v>0</v>
      </c>
      <c r="AX431">
        <v>-0.123</v>
      </c>
      <c r="AY431">
        <v>0</v>
      </c>
      <c r="AZ431" s="5">
        <v>1.99E-3</v>
      </c>
      <c r="BA431">
        <v>0</v>
      </c>
      <c r="BB431">
        <v>6.0000000000000002E-6</v>
      </c>
      <c r="BD431" t="s">
        <v>149</v>
      </c>
      <c r="BE431" t="str">
        <f t="shared" si="6"/>
        <v>SCGDMoMH15CZ14rWtd</v>
      </c>
    </row>
    <row r="432" spans="1:57" x14ac:dyDescent="0.25">
      <c r="A432" s="4">
        <v>43025.581013773146</v>
      </c>
      <c r="B432" t="s">
        <v>89</v>
      </c>
      <c r="C432" t="s">
        <v>90</v>
      </c>
      <c r="D432" t="s">
        <v>115</v>
      </c>
      <c r="E432" t="s">
        <v>111</v>
      </c>
      <c r="F432" t="s">
        <v>146</v>
      </c>
      <c r="G432">
        <v>-1</v>
      </c>
      <c r="H432" t="s">
        <v>94</v>
      </c>
      <c r="I432">
        <v>173.92</v>
      </c>
      <c r="J432">
        <v>1242</v>
      </c>
      <c r="K432">
        <v>0.42</v>
      </c>
      <c r="L432">
        <v>0</v>
      </c>
      <c r="M432">
        <v>0</v>
      </c>
      <c r="N432">
        <v>9.4E-2</v>
      </c>
      <c r="O432">
        <v>-0.192</v>
      </c>
      <c r="P432">
        <v>0.51600000000000001</v>
      </c>
      <c r="Q432">
        <v>0</v>
      </c>
      <c r="R432">
        <v>-1.4E-2</v>
      </c>
      <c r="S432">
        <v>2.1000000000000001E-2</v>
      </c>
      <c r="T432">
        <v>-5.5E-2</v>
      </c>
      <c r="U432">
        <v>7.5999999999999998E-2</v>
      </c>
      <c r="V432">
        <v>0</v>
      </c>
      <c r="W432">
        <v>-2E-3</v>
      </c>
      <c r="X432">
        <v>0</v>
      </c>
      <c r="Y432">
        <v>0</v>
      </c>
      <c r="Z432">
        <v>-0.123</v>
      </c>
      <c r="AA432">
        <v>0</v>
      </c>
      <c r="AB432">
        <v>-0.123</v>
      </c>
      <c r="AC432">
        <v>0</v>
      </c>
      <c r="AD432" s="5">
        <v>5.0299999999999997E-4</v>
      </c>
      <c r="AE432">
        <v>0</v>
      </c>
      <c r="AF432" s="5">
        <v>1.9000000000000001E-5</v>
      </c>
      <c r="AG432">
        <v>0.42</v>
      </c>
      <c r="AH432">
        <v>0</v>
      </c>
      <c r="AI432">
        <v>0</v>
      </c>
      <c r="AJ432">
        <v>9.4E-2</v>
      </c>
      <c r="AK432">
        <v>-0.192</v>
      </c>
      <c r="AL432">
        <v>0.51600000000000001</v>
      </c>
      <c r="AM432">
        <v>0</v>
      </c>
      <c r="AN432">
        <v>-1.4E-2</v>
      </c>
      <c r="AO432">
        <v>2.1000000000000001E-2</v>
      </c>
      <c r="AP432">
        <v>-5.5E-2</v>
      </c>
      <c r="AQ432">
        <v>7.5999999999999998E-2</v>
      </c>
      <c r="AR432">
        <v>0</v>
      </c>
      <c r="AS432">
        <v>-2E-3</v>
      </c>
      <c r="AT432">
        <v>0</v>
      </c>
      <c r="AU432">
        <v>0</v>
      </c>
      <c r="AV432">
        <v>-0.123</v>
      </c>
      <c r="AW432">
        <v>0</v>
      </c>
      <c r="AX432">
        <v>-0.123</v>
      </c>
      <c r="AY432">
        <v>0</v>
      </c>
      <c r="AZ432">
        <v>5.0299999999999997E-4</v>
      </c>
      <c r="BA432">
        <v>0</v>
      </c>
      <c r="BB432">
        <v>1.9000000000000001E-5</v>
      </c>
      <c r="BD432" t="s">
        <v>151</v>
      </c>
      <c r="BE432" t="str">
        <f t="shared" si="6"/>
        <v>SDGDMoMH15CZ14rWtd</v>
      </c>
    </row>
    <row r="433" spans="1:57" x14ac:dyDescent="0.25">
      <c r="A433" s="4">
        <v>43025.429829189816</v>
      </c>
      <c r="B433" t="s">
        <v>89</v>
      </c>
      <c r="C433" t="s">
        <v>90</v>
      </c>
      <c r="D433" t="s">
        <v>117</v>
      </c>
      <c r="E433" t="s">
        <v>111</v>
      </c>
      <c r="F433" t="s">
        <v>96</v>
      </c>
      <c r="G433">
        <v>-1</v>
      </c>
      <c r="H433" t="s">
        <v>94</v>
      </c>
      <c r="I433">
        <v>186.32</v>
      </c>
      <c r="J433">
        <v>1242</v>
      </c>
      <c r="K433">
        <v>7.29</v>
      </c>
      <c r="L433">
        <v>0</v>
      </c>
      <c r="M433">
        <v>0</v>
      </c>
      <c r="N433">
        <v>5.3999999999999999E-2</v>
      </c>
      <c r="O433">
        <v>0.96299999999999997</v>
      </c>
      <c r="P433">
        <v>4.8099999999999996</v>
      </c>
      <c r="Q433">
        <v>0</v>
      </c>
      <c r="R433">
        <v>0</v>
      </c>
      <c r="S433">
        <v>0.72899999999999998</v>
      </c>
      <c r="T433">
        <v>0.161</v>
      </c>
      <c r="U433">
        <v>0.56799999999999995</v>
      </c>
      <c r="V433">
        <v>0</v>
      </c>
      <c r="W433">
        <v>0.73299999999999998</v>
      </c>
      <c r="X433">
        <v>0</v>
      </c>
      <c r="Y433">
        <v>0</v>
      </c>
      <c r="Z433">
        <v>0</v>
      </c>
      <c r="AA433">
        <v>0</v>
      </c>
      <c r="AB433">
        <v>0</v>
      </c>
      <c r="AC433">
        <v>0</v>
      </c>
      <c r="AD433" s="5">
        <v>5.3200000000000001E-3</v>
      </c>
      <c r="AE433">
        <v>0</v>
      </c>
      <c r="AF433" s="5">
        <v>0</v>
      </c>
      <c r="AG433">
        <v>2.74</v>
      </c>
      <c r="AH433">
        <v>0</v>
      </c>
      <c r="AI433">
        <v>0</v>
      </c>
      <c r="AJ433">
        <v>5.8999999999999997E-2</v>
      </c>
      <c r="AK433">
        <v>-0.85299999999999998</v>
      </c>
      <c r="AL433">
        <v>3.35</v>
      </c>
      <c r="AM433">
        <v>0</v>
      </c>
      <c r="AN433">
        <v>0</v>
      </c>
      <c r="AO433">
        <v>0.26700000000000002</v>
      </c>
      <c r="AP433">
        <v>-0.126</v>
      </c>
      <c r="AQ433">
        <v>0.39300000000000002</v>
      </c>
      <c r="AR433">
        <v>0</v>
      </c>
      <c r="AS433">
        <v>-8.5999999999999993E-2</v>
      </c>
      <c r="AT433">
        <v>0</v>
      </c>
      <c r="AU433">
        <v>0</v>
      </c>
      <c r="AV433">
        <v>0</v>
      </c>
      <c r="AW433">
        <v>0</v>
      </c>
      <c r="AX433">
        <v>0</v>
      </c>
      <c r="AY433">
        <v>0</v>
      </c>
      <c r="AZ433">
        <v>3.3700000000000002E-3</v>
      </c>
      <c r="BA433">
        <v>0</v>
      </c>
      <c r="BB433">
        <v>0</v>
      </c>
      <c r="BC433" t="s">
        <v>95</v>
      </c>
      <c r="BD433" t="s">
        <v>2</v>
      </c>
      <c r="BE433" t="str">
        <f t="shared" si="6"/>
        <v>AnyDMoMH85CZ14rDXHP</v>
      </c>
    </row>
    <row r="434" spans="1:57" x14ac:dyDescent="0.25">
      <c r="A434" s="4">
        <v>43025.429829189816</v>
      </c>
      <c r="B434" t="s">
        <v>89</v>
      </c>
      <c r="C434" t="s">
        <v>90</v>
      </c>
      <c r="D434" t="s">
        <v>115</v>
      </c>
      <c r="E434" t="s">
        <v>111</v>
      </c>
      <c r="F434" t="s">
        <v>93</v>
      </c>
      <c r="G434">
        <v>-1</v>
      </c>
      <c r="H434" t="s">
        <v>94</v>
      </c>
      <c r="I434">
        <v>173.92</v>
      </c>
      <c r="J434">
        <v>1242</v>
      </c>
      <c r="K434">
        <v>3.34</v>
      </c>
      <c r="L434">
        <v>0</v>
      </c>
      <c r="M434">
        <v>0</v>
      </c>
      <c r="N434">
        <v>5.3999999999999999E-2</v>
      </c>
      <c r="O434">
        <v>0</v>
      </c>
      <c r="P434">
        <v>2.94</v>
      </c>
      <c r="Q434">
        <v>0</v>
      </c>
      <c r="R434">
        <v>-1.6E-2</v>
      </c>
      <c r="S434">
        <v>0.37</v>
      </c>
      <c r="T434">
        <v>-6.5000000000000002E-2</v>
      </c>
      <c r="U434">
        <v>0.435</v>
      </c>
      <c r="V434">
        <v>0</v>
      </c>
      <c r="W434">
        <v>0</v>
      </c>
      <c r="X434">
        <v>0</v>
      </c>
      <c r="Y434">
        <v>0</v>
      </c>
      <c r="Z434">
        <v>-0.14099999999999999</v>
      </c>
      <c r="AA434">
        <v>0</v>
      </c>
      <c r="AB434">
        <v>-0.14099999999999999</v>
      </c>
      <c r="AC434">
        <v>0</v>
      </c>
      <c r="AD434">
        <v>2.7699999999999999E-3</v>
      </c>
      <c r="AE434">
        <v>0</v>
      </c>
      <c r="AF434">
        <v>0</v>
      </c>
      <c r="AG434">
        <v>3.34</v>
      </c>
      <c r="AH434">
        <v>0</v>
      </c>
      <c r="AI434">
        <v>0</v>
      </c>
      <c r="AJ434">
        <v>5.3999999999999999E-2</v>
      </c>
      <c r="AK434">
        <v>0</v>
      </c>
      <c r="AL434">
        <v>2.94</v>
      </c>
      <c r="AM434">
        <v>0</v>
      </c>
      <c r="AN434">
        <v>-1.6E-2</v>
      </c>
      <c r="AO434">
        <v>0.37</v>
      </c>
      <c r="AP434">
        <v>-6.5000000000000002E-2</v>
      </c>
      <c r="AQ434">
        <v>0.435</v>
      </c>
      <c r="AR434">
        <v>0</v>
      </c>
      <c r="AS434">
        <v>0</v>
      </c>
      <c r="AT434">
        <v>0</v>
      </c>
      <c r="AU434">
        <v>0</v>
      </c>
      <c r="AV434">
        <v>-0.14099999999999999</v>
      </c>
      <c r="AW434">
        <v>0</v>
      </c>
      <c r="AX434">
        <v>-0.14099999999999999</v>
      </c>
      <c r="AY434">
        <v>0</v>
      </c>
      <c r="AZ434">
        <v>2.7699999999999999E-3</v>
      </c>
      <c r="BA434">
        <v>0</v>
      </c>
      <c r="BB434">
        <v>0</v>
      </c>
      <c r="BC434" t="s">
        <v>95</v>
      </c>
      <c r="BD434" t="s">
        <v>2</v>
      </c>
      <c r="BE434" t="str">
        <f t="shared" si="6"/>
        <v>AnyDMoMH15CZ14rDXGF</v>
      </c>
    </row>
    <row r="435" spans="1:57" x14ac:dyDescent="0.25">
      <c r="A435" s="4">
        <v>43025.429829189816</v>
      </c>
      <c r="B435" t="s">
        <v>89</v>
      </c>
      <c r="C435" t="s">
        <v>90</v>
      </c>
      <c r="D435" t="s">
        <v>114</v>
      </c>
      <c r="E435" t="s">
        <v>111</v>
      </c>
      <c r="F435" t="s">
        <v>98</v>
      </c>
      <c r="G435">
        <v>-1</v>
      </c>
      <c r="H435" t="s">
        <v>94</v>
      </c>
      <c r="I435">
        <v>173.92</v>
      </c>
      <c r="J435">
        <v>1242</v>
      </c>
      <c r="K435">
        <v>3.9E-2</v>
      </c>
      <c r="L435">
        <v>0</v>
      </c>
      <c r="M435">
        <v>0</v>
      </c>
      <c r="N435">
        <v>0.106</v>
      </c>
      <c r="O435">
        <v>0</v>
      </c>
      <c r="P435">
        <v>0</v>
      </c>
      <c r="Q435">
        <v>0</v>
      </c>
      <c r="R435">
        <v>-1.4E-2</v>
      </c>
      <c r="S435">
        <v>-5.2999999999999999E-2</v>
      </c>
      <c r="T435">
        <v>-5.2999999999999999E-2</v>
      </c>
      <c r="U435">
        <v>0</v>
      </c>
      <c r="V435">
        <v>0</v>
      </c>
      <c r="W435">
        <v>0</v>
      </c>
      <c r="X435">
        <v>0</v>
      </c>
      <c r="Y435">
        <v>0</v>
      </c>
      <c r="Z435">
        <v>-0.129</v>
      </c>
      <c r="AA435">
        <v>0</v>
      </c>
      <c r="AB435">
        <v>-0.129</v>
      </c>
      <c r="AC435">
        <v>0</v>
      </c>
      <c r="AD435">
        <v>2.3E-5</v>
      </c>
      <c r="AE435">
        <v>0</v>
      </c>
      <c r="AF435">
        <v>2.3E-5</v>
      </c>
      <c r="AG435">
        <v>3.9E-2</v>
      </c>
      <c r="AH435">
        <v>0</v>
      </c>
      <c r="AI435">
        <v>0</v>
      </c>
      <c r="AJ435">
        <v>0.106</v>
      </c>
      <c r="AK435">
        <v>0</v>
      </c>
      <c r="AL435">
        <v>0</v>
      </c>
      <c r="AM435">
        <v>0</v>
      </c>
      <c r="AN435">
        <v>-1.4E-2</v>
      </c>
      <c r="AO435">
        <v>-5.2999999999999999E-2</v>
      </c>
      <c r="AP435">
        <v>-5.2999999999999999E-2</v>
      </c>
      <c r="AQ435">
        <v>0</v>
      </c>
      <c r="AR435">
        <v>0</v>
      </c>
      <c r="AS435">
        <v>0</v>
      </c>
      <c r="AT435">
        <v>0</v>
      </c>
      <c r="AU435">
        <v>0</v>
      </c>
      <c r="AV435">
        <v>-0.129</v>
      </c>
      <c r="AW435">
        <v>0</v>
      </c>
      <c r="AX435">
        <v>-0.129</v>
      </c>
      <c r="AY435">
        <v>0</v>
      </c>
      <c r="AZ435">
        <v>2.3E-5</v>
      </c>
      <c r="BA435">
        <v>0</v>
      </c>
      <c r="BB435">
        <v>2.3E-5</v>
      </c>
      <c r="BC435" t="s">
        <v>95</v>
      </c>
      <c r="BD435" t="s">
        <v>2</v>
      </c>
      <c r="BE435" t="str">
        <f t="shared" si="6"/>
        <v>AnyDMoMH06CZ14rNCGF</v>
      </c>
    </row>
    <row r="436" spans="1:57" x14ac:dyDescent="0.25">
      <c r="A436" s="4">
        <v>43025.603717511571</v>
      </c>
      <c r="B436" t="s">
        <v>89</v>
      </c>
      <c r="C436" t="s">
        <v>90</v>
      </c>
      <c r="D436" t="s">
        <v>148</v>
      </c>
      <c r="E436" t="s">
        <v>111</v>
      </c>
      <c r="F436" t="s">
        <v>146</v>
      </c>
      <c r="G436">
        <v>-1</v>
      </c>
      <c r="H436" t="s">
        <v>94</v>
      </c>
      <c r="I436">
        <v>189.46</v>
      </c>
      <c r="J436">
        <v>1210.4000000000001</v>
      </c>
      <c r="K436">
        <v>1.32</v>
      </c>
      <c r="L436">
        <v>0</v>
      </c>
      <c r="M436">
        <v>0</v>
      </c>
      <c r="N436">
        <v>9.2999999999999999E-2</v>
      </c>
      <c r="O436">
        <v>0.223</v>
      </c>
      <c r="P436">
        <v>0.83299999999999996</v>
      </c>
      <c r="Q436">
        <v>0</v>
      </c>
      <c r="R436">
        <v>1.2E-2</v>
      </c>
      <c r="S436">
        <v>0.14699999999999999</v>
      </c>
      <c r="T436">
        <v>4.9000000000000002E-2</v>
      </c>
      <c r="U436">
        <v>9.9000000000000005E-2</v>
      </c>
      <c r="V436">
        <v>0</v>
      </c>
      <c r="W436">
        <v>1.0999999999999999E-2</v>
      </c>
      <c r="X436">
        <v>0</v>
      </c>
      <c r="Y436">
        <v>0</v>
      </c>
      <c r="Z436">
        <v>0.08</v>
      </c>
      <c r="AA436">
        <v>0</v>
      </c>
      <c r="AB436">
        <v>0.08</v>
      </c>
      <c r="AC436">
        <v>0</v>
      </c>
      <c r="AD436">
        <v>9.5600000000000004E-4</v>
      </c>
      <c r="AE436">
        <v>0</v>
      </c>
      <c r="AF436">
        <v>2.1999999999999999E-5</v>
      </c>
      <c r="AG436">
        <v>0.56599999999999995</v>
      </c>
      <c r="AH436">
        <v>0</v>
      </c>
      <c r="AI436">
        <v>0</v>
      </c>
      <c r="AJ436">
        <v>0.10299999999999999</v>
      </c>
      <c r="AK436">
        <v>-0.13800000000000001</v>
      </c>
      <c r="AL436">
        <v>0.58499999999999996</v>
      </c>
      <c r="AM436">
        <v>0</v>
      </c>
      <c r="AN436">
        <v>-8.9999999999999993E-3</v>
      </c>
      <c r="AO436">
        <v>2.8000000000000001E-2</v>
      </c>
      <c r="AP436">
        <v>-4.1000000000000002E-2</v>
      </c>
      <c r="AQ436">
        <v>6.8000000000000005E-2</v>
      </c>
      <c r="AR436">
        <v>0</v>
      </c>
      <c r="AS436">
        <v>-3.0000000000000001E-3</v>
      </c>
      <c r="AT436">
        <v>0</v>
      </c>
      <c r="AU436">
        <v>0</v>
      </c>
      <c r="AV436">
        <v>-9.2999999999999999E-2</v>
      </c>
      <c r="AW436">
        <v>0</v>
      </c>
      <c r="AX436">
        <v>-9.2999999999999999E-2</v>
      </c>
      <c r="AY436">
        <v>0</v>
      </c>
      <c r="AZ436">
        <v>6.11E-4</v>
      </c>
      <c r="BA436">
        <v>0</v>
      </c>
      <c r="BB436">
        <v>2.0000000000000002E-5</v>
      </c>
      <c r="BD436" t="s">
        <v>151</v>
      </c>
      <c r="BE436" t="str">
        <f t="shared" si="6"/>
        <v>SDGDMoExCZ14rWtd</v>
      </c>
    </row>
    <row r="437" spans="1:57" x14ac:dyDescent="0.25">
      <c r="A437" s="4">
        <v>43025.429829189816</v>
      </c>
      <c r="B437" t="s">
        <v>89</v>
      </c>
      <c r="C437" t="s">
        <v>90</v>
      </c>
      <c r="D437" t="s">
        <v>91</v>
      </c>
      <c r="E437" t="s">
        <v>111</v>
      </c>
      <c r="F437" t="s">
        <v>97</v>
      </c>
      <c r="G437">
        <v>-1</v>
      </c>
      <c r="H437" t="s">
        <v>94</v>
      </c>
      <c r="I437">
        <v>173.92</v>
      </c>
      <c r="J437">
        <v>1242</v>
      </c>
      <c r="K437">
        <v>-1.75</v>
      </c>
      <c r="L437">
        <v>0</v>
      </c>
      <c r="M437">
        <v>0</v>
      </c>
      <c r="N437">
        <v>9.8000000000000004E-2</v>
      </c>
      <c r="O437">
        <v>-1.85</v>
      </c>
      <c r="P437">
        <v>0</v>
      </c>
      <c r="Q437">
        <v>0</v>
      </c>
      <c r="R437">
        <v>0</v>
      </c>
      <c r="S437">
        <v>0</v>
      </c>
      <c r="T437">
        <v>0</v>
      </c>
      <c r="U437">
        <v>0</v>
      </c>
      <c r="V437">
        <v>0</v>
      </c>
      <c r="W437">
        <v>0</v>
      </c>
      <c r="X437">
        <v>0</v>
      </c>
      <c r="Y437">
        <v>0</v>
      </c>
      <c r="Z437">
        <v>0</v>
      </c>
      <c r="AA437">
        <v>0</v>
      </c>
      <c r="AB437">
        <v>0</v>
      </c>
      <c r="AC437">
        <v>0</v>
      </c>
      <c r="AD437">
        <v>2.3E-5</v>
      </c>
      <c r="AE437">
        <v>0</v>
      </c>
      <c r="AF437">
        <v>2.3E-5</v>
      </c>
      <c r="AG437">
        <v>-1.75</v>
      </c>
      <c r="AH437">
        <v>0</v>
      </c>
      <c r="AI437">
        <v>0</v>
      </c>
      <c r="AJ437">
        <v>9.8000000000000004E-2</v>
      </c>
      <c r="AK437">
        <v>-1.85</v>
      </c>
      <c r="AL437">
        <v>0</v>
      </c>
      <c r="AM437">
        <v>0</v>
      </c>
      <c r="AN437">
        <v>0</v>
      </c>
      <c r="AO437">
        <v>0</v>
      </c>
      <c r="AP437">
        <v>0</v>
      </c>
      <c r="AQ437">
        <v>0</v>
      </c>
      <c r="AR437">
        <v>0</v>
      </c>
      <c r="AS437">
        <v>0</v>
      </c>
      <c r="AT437">
        <v>0</v>
      </c>
      <c r="AU437">
        <v>0</v>
      </c>
      <c r="AV437">
        <v>0</v>
      </c>
      <c r="AW437">
        <v>0</v>
      </c>
      <c r="AX437">
        <v>0</v>
      </c>
      <c r="AY437">
        <v>0</v>
      </c>
      <c r="AZ437">
        <v>2.3E-5</v>
      </c>
      <c r="BA437">
        <v>0</v>
      </c>
      <c r="BB437">
        <v>2.3E-5</v>
      </c>
      <c r="BC437" t="s">
        <v>95</v>
      </c>
      <c r="BD437" t="s">
        <v>2</v>
      </c>
      <c r="BE437" t="str">
        <f t="shared" si="6"/>
        <v>AnyDMoMH00CZ14rNCEH</v>
      </c>
    </row>
    <row r="438" spans="1:57" x14ac:dyDescent="0.25">
      <c r="A438" s="4">
        <v>43025.603717511571</v>
      </c>
      <c r="B438" t="s">
        <v>89</v>
      </c>
      <c r="C438" t="s">
        <v>90</v>
      </c>
      <c r="D438" t="s">
        <v>148</v>
      </c>
      <c r="E438" t="s">
        <v>111</v>
      </c>
      <c r="F438" t="s">
        <v>146</v>
      </c>
      <c r="G438">
        <v>-1</v>
      </c>
      <c r="H438" t="s">
        <v>94</v>
      </c>
      <c r="I438">
        <v>188.24</v>
      </c>
      <c r="J438">
        <v>1216.7</v>
      </c>
      <c r="K438">
        <v>5.23</v>
      </c>
      <c r="L438">
        <v>0</v>
      </c>
      <c r="M438">
        <v>0</v>
      </c>
      <c r="N438">
        <v>6.0999999999999999E-2</v>
      </c>
      <c r="O438">
        <v>9.6000000000000002E-2</v>
      </c>
      <c r="P438">
        <v>4.4000000000000004</v>
      </c>
      <c r="Q438">
        <v>0</v>
      </c>
      <c r="R438">
        <v>1.2E-2</v>
      </c>
      <c r="S438">
        <v>0.59099999999999997</v>
      </c>
      <c r="T438">
        <v>6.9000000000000006E-2</v>
      </c>
      <c r="U438">
        <v>0.52200000000000002</v>
      </c>
      <c r="V438">
        <v>0</v>
      </c>
      <c r="W438">
        <v>6.0999999999999999E-2</v>
      </c>
      <c r="X438">
        <v>0</v>
      </c>
      <c r="Y438">
        <v>0</v>
      </c>
      <c r="Z438">
        <v>7.5999999999999998E-2</v>
      </c>
      <c r="AA438">
        <v>0</v>
      </c>
      <c r="AB438">
        <v>7.5999999999999998E-2</v>
      </c>
      <c r="AC438">
        <v>0</v>
      </c>
      <c r="AD438">
        <v>4.8900000000000002E-3</v>
      </c>
      <c r="AE438">
        <v>0</v>
      </c>
      <c r="AF438" s="5">
        <v>1.9999999999999999E-6</v>
      </c>
      <c r="AG438">
        <v>3.39</v>
      </c>
      <c r="AH438">
        <v>0</v>
      </c>
      <c r="AI438">
        <v>0</v>
      </c>
      <c r="AJ438">
        <v>7.0999999999999994E-2</v>
      </c>
      <c r="AK438">
        <v>-9.5000000000000001E-2</v>
      </c>
      <c r="AL438">
        <v>3.14</v>
      </c>
      <c r="AM438">
        <v>0</v>
      </c>
      <c r="AN438">
        <v>-0.01</v>
      </c>
      <c r="AO438">
        <v>0.30599999999999999</v>
      </c>
      <c r="AP438">
        <v>-6.3E-2</v>
      </c>
      <c r="AQ438">
        <v>0.36899999999999999</v>
      </c>
      <c r="AR438">
        <v>0</v>
      </c>
      <c r="AS438">
        <v>-1.2E-2</v>
      </c>
      <c r="AT438">
        <v>0</v>
      </c>
      <c r="AU438">
        <v>0</v>
      </c>
      <c r="AV438">
        <v>-9.8000000000000004E-2</v>
      </c>
      <c r="AW438">
        <v>0</v>
      </c>
      <c r="AX438">
        <v>-9.8000000000000004E-2</v>
      </c>
      <c r="AY438">
        <v>0</v>
      </c>
      <c r="AZ438" s="5">
        <v>3.15E-3</v>
      </c>
      <c r="BA438">
        <v>0</v>
      </c>
      <c r="BB438">
        <v>1.9999999999999999E-6</v>
      </c>
      <c r="BD438" t="s">
        <v>150</v>
      </c>
      <c r="BE438" t="str">
        <f t="shared" si="6"/>
        <v>SCEDMoExCZ14rWtd</v>
      </c>
    </row>
    <row r="439" spans="1:57" x14ac:dyDescent="0.25">
      <c r="A439" s="4">
        <v>43025.429829189816</v>
      </c>
      <c r="B439" t="s">
        <v>89</v>
      </c>
      <c r="C439" t="s">
        <v>90</v>
      </c>
      <c r="D439" t="s">
        <v>115</v>
      </c>
      <c r="E439" t="s">
        <v>111</v>
      </c>
      <c r="F439" t="s">
        <v>96</v>
      </c>
      <c r="G439">
        <v>-1</v>
      </c>
      <c r="H439" t="s">
        <v>94</v>
      </c>
      <c r="I439">
        <v>173.92</v>
      </c>
      <c r="J439">
        <v>1242</v>
      </c>
      <c r="K439">
        <v>2.4900000000000002</v>
      </c>
      <c r="L439">
        <v>0</v>
      </c>
      <c r="M439">
        <v>0</v>
      </c>
      <c r="N439">
        <v>5.2999999999999999E-2</v>
      </c>
      <c r="O439">
        <v>-0.81799999999999995</v>
      </c>
      <c r="P439">
        <v>3.04</v>
      </c>
      <c r="Q439">
        <v>0</v>
      </c>
      <c r="R439">
        <v>0</v>
      </c>
      <c r="S439">
        <v>0.32100000000000001</v>
      </c>
      <c r="T439">
        <v>-0.111</v>
      </c>
      <c r="U439">
        <v>0.432</v>
      </c>
      <c r="V439">
        <v>0</v>
      </c>
      <c r="W439">
        <v>-0.105</v>
      </c>
      <c r="X439">
        <v>0</v>
      </c>
      <c r="Y439">
        <v>0</v>
      </c>
      <c r="Z439">
        <v>0</v>
      </c>
      <c r="AA439">
        <v>0</v>
      </c>
      <c r="AB439">
        <v>0</v>
      </c>
      <c r="AC439">
        <v>0</v>
      </c>
      <c r="AD439">
        <v>2.7399999999999998E-3</v>
      </c>
      <c r="AE439">
        <v>0</v>
      </c>
      <c r="AF439">
        <v>0</v>
      </c>
      <c r="AG439">
        <v>2.4900000000000002</v>
      </c>
      <c r="AH439">
        <v>0</v>
      </c>
      <c r="AI439">
        <v>0</v>
      </c>
      <c r="AJ439">
        <v>5.2999999999999999E-2</v>
      </c>
      <c r="AK439">
        <v>-0.81799999999999995</v>
      </c>
      <c r="AL439">
        <v>3.04</v>
      </c>
      <c r="AM439">
        <v>0</v>
      </c>
      <c r="AN439">
        <v>0</v>
      </c>
      <c r="AO439">
        <v>0.32100000000000001</v>
      </c>
      <c r="AP439">
        <v>-0.111</v>
      </c>
      <c r="AQ439">
        <v>0.432</v>
      </c>
      <c r="AR439">
        <v>0</v>
      </c>
      <c r="AS439">
        <v>-0.105</v>
      </c>
      <c r="AT439">
        <v>0</v>
      </c>
      <c r="AU439">
        <v>0</v>
      </c>
      <c r="AV439">
        <v>0</v>
      </c>
      <c r="AW439">
        <v>0</v>
      </c>
      <c r="AX439">
        <v>0</v>
      </c>
      <c r="AY439">
        <v>0</v>
      </c>
      <c r="AZ439" s="5">
        <v>2.7399999999999998E-3</v>
      </c>
      <c r="BA439">
        <v>0</v>
      </c>
      <c r="BB439">
        <v>0</v>
      </c>
      <c r="BC439" t="s">
        <v>95</v>
      </c>
      <c r="BD439" t="s">
        <v>2</v>
      </c>
      <c r="BE439" t="str">
        <f t="shared" si="6"/>
        <v>AnyDMoMH15CZ14rDXHP</v>
      </c>
    </row>
    <row r="440" spans="1:57" x14ac:dyDescent="0.25">
      <c r="A440" s="4">
        <v>43025.429829189816</v>
      </c>
      <c r="B440" t="s">
        <v>89</v>
      </c>
      <c r="C440" t="s">
        <v>90</v>
      </c>
      <c r="D440" t="s">
        <v>116</v>
      </c>
      <c r="E440" t="s">
        <v>111</v>
      </c>
      <c r="F440" t="s">
        <v>96</v>
      </c>
      <c r="G440">
        <v>-1</v>
      </c>
      <c r="H440" t="s">
        <v>94</v>
      </c>
      <c r="I440">
        <v>190.96</v>
      </c>
      <c r="J440">
        <v>1196</v>
      </c>
      <c r="K440">
        <v>6.57</v>
      </c>
      <c r="L440">
        <v>0</v>
      </c>
      <c r="M440">
        <v>0</v>
      </c>
      <c r="N440">
        <v>6.3E-2</v>
      </c>
      <c r="O440">
        <v>0.64900000000000002</v>
      </c>
      <c r="P440">
        <v>4.7699999999999996</v>
      </c>
      <c r="Q440">
        <v>0</v>
      </c>
      <c r="R440">
        <v>0</v>
      </c>
      <c r="S440">
        <v>0.66700000000000004</v>
      </c>
      <c r="T440">
        <v>0.11</v>
      </c>
      <c r="U440">
        <v>0.55700000000000005</v>
      </c>
      <c r="V440">
        <v>0</v>
      </c>
      <c r="W440">
        <v>0.42299999999999999</v>
      </c>
      <c r="X440">
        <v>0</v>
      </c>
      <c r="Y440">
        <v>0</v>
      </c>
      <c r="Z440">
        <v>0</v>
      </c>
      <c r="AA440">
        <v>0</v>
      </c>
      <c r="AB440">
        <v>0</v>
      </c>
      <c r="AC440">
        <v>0</v>
      </c>
      <c r="AD440" s="5">
        <v>5.4000000000000003E-3</v>
      </c>
      <c r="AE440">
        <v>0</v>
      </c>
      <c r="AF440" s="5">
        <v>5.0000000000000004E-6</v>
      </c>
      <c r="AG440">
        <v>2.98</v>
      </c>
      <c r="AH440">
        <v>0</v>
      </c>
      <c r="AI440">
        <v>0</v>
      </c>
      <c r="AJ440">
        <v>7.4999999999999997E-2</v>
      </c>
      <c r="AK440">
        <v>-0.61</v>
      </c>
      <c r="AL440">
        <v>3.34</v>
      </c>
      <c r="AM440">
        <v>0</v>
      </c>
      <c r="AN440">
        <v>0</v>
      </c>
      <c r="AO440">
        <v>0.29499999999999998</v>
      </c>
      <c r="AP440">
        <v>-9.2999999999999999E-2</v>
      </c>
      <c r="AQ440">
        <v>0.38800000000000001</v>
      </c>
      <c r="AR440">
        <v>0</v>
      </c>
      <c r="AS440">
        <v>-0.11899999999999999</v>
      </c>
      <c r="AT440">
        <v>0</v>
      </c>
      <c r="AU440">
        <v>0</v>
      </c>
      <c r="AV440">
        <v>0</v>
      </c>
      <c r="AW440">
        <v>0</v>
      </c>
      <c r="AX440">
        <v>0</v>
      </c>
      <c r="AY440">
        <v>0</v>
      </c>
      <c r="AZ440">
        <v>3.4399999999999999E-3</v>
      </c>
      <c r="BA440">
        <v>0</v>
      </c>
      <c r="BB440" s="5">
        <v>0</v>
      </c>
      <c r="BC440" t="s">
        <v>95</v>
      </c>
      <c r="BD440" t="s">
        <v>2</v>
      </c>
      <c r="BE440" t="str">
        <f t="shared" si="6"/>
        <v>AnyDMoMH72CZ14rDXHP</v>
      </c>
    </row>
    <row r="441" spans="1:57" x14ac:dyDescent="0.25">
      <c r="A441" s="4">
        <v>43025.581013773146</v>
      </c>
      <c r="B441" t="s">
        <v>89</v>
      </c>
      <c r="C441" t="s">
        <v>90</v>
      </c>
      <c r="D441" t="s">
        <v>115</v>
      </c>
      <c r="E441" t="s">
        <v>112</v>
      </c>
      <c r="F441" t="s">
        <v>146</v>
      </c>
      <c r="G441">
        <v>-1</v>
      </c>
      <c r="H441" t="s">
        <v>94</v>
      </c>
      <c r="I441">
        <v>173.92</v>
      </c>
      <c r="J441">
        <v>1242</v>
      </c>
      <c r="K441">
        <v>2.3199999999999998</v>
      </c>
      <c r="L441">
        <v>0</v>
      </c>
      <c r="M441">
        <v>0</v>
      </c>
      <c r="N441">
        <v>7.1999999999999995E-2</v>
      </c>
      <c r="O441">
        <v>-3.1E-2</v>
      </c>
      <c r="P441">
        <v>2.0299999999999998</v>
      </c>
      <c r="Q441">
        <v>0</v>
      </c>
      <c r="R441">
        <v>-3.0000000000000001E-3</v>
      </c>
      <c r="S441">
        <v>0.25600000000000001</v>
      </c>
      <c r="T441">
        <v>-1.2E-2</v>
      </c>
      <c r="U441">
        <v>0.26800000000000002</v>
      </c>
      <c r="V441">
        <v>0</v>
      </c>
      <c r="W441">
        <v>0</v>
      </c>
      <c r="X441">
        <v>0</v>
      </c>
      <c r="Y441">
        <v>0</v>
      </c>
      <c r="Z441">
        <v>-2.5999999999999999E-2</v>
      </c>
      <c r="AA441">
        <v>0</v>
      </c>
      <c r="AB441">
        <v>-2.5999999999999999E-2</v>
      </c>
      <c r="AC441">
        <v>0</v>
      </c>
      <c r="AD441" s="5">
        <v>1.34E-3</v>
      </c>
      <c r="AE441">
        <v>0</v>
      </c>
      <c r="AF441" s="5">
        <v>7.9999999999999996E-6</v>
      </c>
      <c r="AG441">
        <v>2.3199999999999998</v>
      </c>
      <c r="AH441">
        <v>0</v>
      </c>
      <c r="AI441">
        <v>0</v>
      </c>
      <c r="AJ441">
        <v>7.1999999999999995E-2</v>
      </c>
      <c r="AK441">
        <v>-3.1E-2</v>
      </c>
      <c r="AL441">
        <v>2.0299999999999998</v>
      </c>
      <c r="AM441">
        <v>0</v>
      </c>
      <c r="AN441">
        <v>-3.0000000000000001E-3</v>
      </c>
      <c r="AO441">
        <v>0.25600000000000001</v>
      </c>
      <c r="AP441">
        <v>-1.2E-2</v>
      </c>
      <c r="AQ441">
        <v>0.26800000000000002</v>
      </c>
      <c r="AR441">
        <v>0</v>
      </c>
      <c r="AS441">
        <v>0</v>
      </c>
      <c r="AT441">
        <v>0</v>
      </c>
      <c r="AU441">
        <v>0</v>
      </c>
      <c r="AV441">
        <v>-2.5999999999999999E-2</v>
      </c>
      <c r="AW441">
        <v>0</v>
      </c>
      <c r="AX441">
        <v>-2.5999999999999999E-2</v>
      </c>
      <c r="AY441">
        <v>0</v>
      </c>
      <c r="AZ441">
        <v>1.34E-3</v>
      </c>
      <c r="BA441">
        <v>0</v>
      </c>
      <c r="BB441">
        <v>7.9999999999999996E-6</v>
      </c>
      <c r="BD441" t="s">
        <v>151</v>
      </c>
      <c r="BE441" t="str">
        <f t="shared" si="6"/>
        <v>SDGDMoMH15CZ15rWtd</v>
      </c>
    </row>
    <row r="442" spans="1:57" x14ac:dyDescent="0.25">
      <c r="A442" s="4">
        <v>43025.429829189816</v>
      </c>
      <c r="B442" t="s">
        <v>89</v>
      </c>
      <c r="C442" t="s">
        <v>90</v>
      </c>
      <c r="D442" t="s">
        <v>91</v>
      </c>
      <c r="E442" t="s">
        <v>112</v>
      </c>
      <c r="F442" t="s">
        <v>96</v>
      </c>
      <c r="G442">
        <v>-1</v>
      </c>
      <c r="H442" t="s">
        <v>94</v>
      </c>
      <c r="I442">
        <v>173.92</v>
      </c>
      <c r="J442">
        <v>1242</v>
      </c>
      <c r="K442">
        <v>5.19</v>
      </c>
      <c r="L442">
        <v>0</v>
      </c>
      <c r="M442">
        <v>0</v>
      </c>
      <c r="N442">
        <v>5.0999999999999997E-2</v>
      </c>
      <c r="O442">
        <v>-0.20899999999999999</v>
      </c>
      <c r="P442">
        <v>4.8499999999999996</v>
      </c>
      <c r="Q442">
        <v>0</v>
      </c>
      <c r="R442">
        <v>0</v>
      </c>
      <c r="S442">
        <v>0.48899999999999999</v>
      </c>
      <c r="T442">
        <v>-2.7E-2</v>
      </c>
      <c r="U442">
        <v>0.51600000000000001</v>
      </c>
      <c r="V442">
        <v>0</v>
      </c>
      <c r="W442">
        <v>4.0000000000000001E-3</v>
      </c>
      <c r="X442">
        <v>0</v>
      </c>
      <c r="Y442">
        <v>0</v>
      </c>
      <c r="Z442">
        <v>0</v>
      </c>
      <c r="AA442">
        <v>0</v>
      </c>
      <c r="AB442">
        <v>0</v>
      </c>
      <c r="AC442">
        <v>0</v>
      </c>
      <c r="AD442">
        <v>3.3700000000000002E-3</v>
      </c>
      <c r="AE442">
        <v>0</v>
      </c>
      <c r="AF442">
        <v>0</v>
      </c>
      <c r="AG442">
        <v>5.19</v>
      </c>
      <c r="AH442">
        <v>0</v>
      </c>
      <c r="AI442">
        <v>0</v>
      </c>
      <c r="AJ442">
        <v>5.0999999999999997E-2</v>
      </c>
      <c r="AK442">
        <v>-0.20899999999999999</v>
      </c>
      <c r="AL442">
        <v>4.8499999999999996</v>
      </c>
      <c r="AM442">
        <v>0</v>
      </c>
      <c r="AN442">
        <v>0</v>
      </c>
      <c r="AO442">
        <v>0.48899999999999999</v>
      </c>
      <c r="AP442">
        <v>-2.7E-2</v>
      </c>
      <c r="AQ442">
        <v>0.51600000000000001</v>
      </c>
      <c r="AR442">
        <v>0</v>
      </c>
      <c r="AS442">
        <v>4.0000000000000001E-3</v>
      </c>
      <c r="AT442">
        <v>0</v>
      </c>
      <c r="AU442">
        <v>0</v>
      </c>
      <c r="AV442">
        <v>0</v>
      </c>
      <c r="AW442">
        <v>0</v>
      </c>
      <c r="AX442">
        <v>0</v>
      </c>
      <c r="AY442">
        <v>0</v>
      </c>
      <c r="AZ442" s="5">
        <v>3.3700000000000002E-3</v>
      </c>
      <c r="BA442">
        <v>0</v>
      </c>
      <c r="BB442">
        <v>0</v>
      </c>
      <c r="BC442" t="s">
        <v>95</v>
      </c>
      <c r="BD442" t="s">
        <v>2</v>
      </c>
      <c r="BE442" t="str">
        <f t="shared" si="6"/>
        <v>AnyDMoMH00CZ15rDXHP</v>
      </c>
    </row>
    <row r="443" spans="1:57" x14ac:dyDescent="0.25">
      <c r="A443" s="4">
        <v>43025.429829189816</v>
      </c>
      <c r="B443" t="s">
        <v>89</v>
      </c>
      <c r="C443" t="s">
        <v>90</v>
      </c>
      <c r="D443" t="s">
        <v>116</v>
      </c>
      <c r="E443" t="s">
        <v>112</v>
      </c>
      <c r="F443" t="s">
        <v>98</v>
      </c>
      <c r="G443">
        <v>-1</v>
      </c>
      <c r="H443" t="s">
        <v>94</v>
      </c>
      <c r="I443">
        <v>190.96</v>
      </c>
      <c r="J443">
        <v>1196</v>
      </c>
      <c r="K443">
        <v>0.11799999999999999</v>
      </c>
      <c r="L443">
        <v>0</v>
      </c>
      <c r="M443">
        <v>0</v>
      </c>
      <c r="N443">
        <v>9.5000000000000001E-2</v>
      </c>
      <c r="O443">
        <v>0</v>
      </c>
      <c r="P443">
        <v>0</v>
      </c>
      <c r="Q443">
        <v>0</v>
      </c>
      <c r="R443">
        <v>5.0000000000000001E-3</v>
      </c>
      <c r="S443">
        <v>1.7999999999999999E-2</v>
      </c>
      <c r="T443">
        <v>1.7999999999999999E-2</v>
      </c>
      <c r="U443">
        <v>0</v>
      </c>
      <c r="V443">
        <v>0</v>
      </c>
      <c r="W443">
        <v>0</v>
      </c>
      <c r="X443">
        <v>0</v>
      </c>
      <c r="Y443">
        <v>0</v>
      </c>
      <c r="Z443">
        <v>3.5000000000000003E-2</v>
      </c>
      <c r="AA443">
        <v>0</v>
      </c>
      <c r="AB443">
        <v>3.5000000000000003E-2</v>
      </c>
      <c r="AC443">
        <v>0</v>
      </c>
      <c r="AD443">
        <v>2.0999999999999999E-5</v>
      </c>
      <c r="AE443">
        <v>0</v>
      </c>
      <c r="AF443">
        <v>2.0999999999999999E-5</v>
      </c>
      <c r="AG443">
        <v>9.2999999999999999E-2</v>
      </c>
      <c r="AH443">
        <v>0</v>
      </c>
      <c r="AI443">
        <v>0</v>
      </c>
      <c r="AJ443">
        <v>0.10299999999999999</v>
      </c>
      <c r="AK443">
        <v>0</v>
      </c>
      <c r="AL443">
        <v>0</v>
      </c>
      <c r="AM443">
        <v>0</v>
      </c>
      <c r="AN443">
        <v>-3.0000000000000001E-3</v>
      </c>
      <c r="AO443">
        <v>-8.0000000000000002E-3</v>
      </c>
      <c r="AP443">
        <v>-8.0000000000000002E-3</v>
      </c>
      <c r="AQ443">
        <v>0</v>
      </c>
      <c r="AR443">
        <v>0</v>
      </c>
      <c r="AS443">
        <v>0</v>
      </c>
      <c r="AT443">
        <v>0</v>
      </c>
      <c r="AU443">
        <v>0</v>
      </c>
      <c r="AV443">
        <v>-2.3E-2</v>
      </c>
      <c r="AW443">
        <v>0</v>
      </c>
      <c r="AX443">
        <v>-2.3E-2</v>
      </c>
      <c r="AY443">
        <v>0</v>
      </c>
      <c r="AZ443" s="5">
        <v>2.0999999999999999E-5</v>
      </c>
      <c r="BA443">
        <v>0</v>
      </c>
      <c r="BB443">
        <v>2.0999999999999999E-5</v>
      </c>
      <c r="BC443" t="s">
        <v>95</v>
      </c>
      <c r="BD443" t="s">
        <v>2</v>
      </c>
      <c r="BE443" t="str">
        <f t="shared" si="6"/>
        <v>AnyDMoMH72CZ15rNCGF</v>
      </c>
    </row>
    <row r="444" spans="1:57" x14ac:dyDescent="0.25">
      <c r="A444" s="4">
        <v>43025.581013773146</v>
      </c>
      <c r="B444" t="s">
        <v>89</v>
      </c>
      <c r="C444" t="s">
        <v>90</v>
      </c>
      <c r="D444" t="s">
        <v>114</v>
      </c>
      <c r="E444" t="s">
        <v>112</v>
      </c>
      <c r="F444" t="s">
        <v>146</v>
      </c>
      <c r="G444">
        <v>-1</v>
      </c>
      <c r="H444" t="s">
        <v>94</v>
      </c>
      <c r="I444">
        <v>173.92</v>
      </c>
      <c r="J444">
        <v>1242</v>
      </c>
      <c r="K444">
        <v>2.4700000000000002</v>
      </c>
      <c r="L444">
        <v>0</v>
      </c>
      <c r="M444">
        <v>0</v>
      </c>
      <c r="N444">
        <v>7.2999999999999995E-2</v>
      </c>
      <c r="O444">
        <v>-3.1E-2</v>
      </c>
      <c r="P444">
        <v>2.14</v>
      </c>
      <c r="Q444">
        <v>0</v>
      </c>
      <c r="R444">
        <v>-3.0000000000000001E-3</v>
      </c>
      <c r="S444">
        <v>0.28999999999999998</v>
      </c>
      <c r="T444">
        <v>-1.2999999999999999E-2</v>
      </c>
      <c r="U444">
        <v>0.30299999999999999</v>
      </c>
      <c r="V444">
        <v>0</v>
      </c>
      <c r="W444">
        <v>0</v>
      </c>
      <c r="X444">
        <v>0</v>
      </c>
      <c r="Y444">
        <v>0</v>
      </c>
      <c r="Z444">
        <v>-2.5000000000000001E-2</v>
      </c>
      <c r="AA444">
        <v>0</v>
      </c>
      <c r="AB444">
        <v>-2.5000000000000001E-2</v>
      </c>
      <c r="AC444">
        <v>0</v>
      </c>
      <c r="AD444">
        <v>1.42E-3</v>
      </c>
      <c r="AE444">
        <v>0</v>
      </c>
      <c r="AF444">
        <v>7.9999999999999996E-6</v>
      </c>
      <c r="AG444">
        <v>2.4700000000000002</v>
      </c>
      <c r="AH444">
        <v>0</v>
      </c>
      <c r="AI444">
        <v>0</v>
      </c>
      <c r="AJ444">
        <v>7.2999999999999995E-2</v>
      </c>
      <c r="AK444">
        <v>-3.1E-2</v>
      </c>
      <c r="AL444">
        <v>2.14</v>
      </c>
      <c r="AM444">
        <v>0</v>
      </c>
      <c r="AN444">
        <v>-3.0000000000000001E-3</v>
      </c>
      <c r="AO444">
        <v>0.28999999999999998</v>
      </c>
      <c r="AP444">
        <v>-1.2999999999999999E-2</v>
      </c>
      <c r="AQ444">
        <v>0.30299999999999999</v>
      </c>
      <c r="AR444">
        <v>0</v>
      </c>
      <c r="AS444">
        <v>0</v>
      </c>
      <c r="AT444">
        <v>0</v>
      </c>
      <c r="AU444">
        <v>0</v>
      </c>
      <c r="AV444">
        <v>-2.5000000000000001E-2</v>
      </c>
      <c r="AW444">
        <v>0</v>
      </c>
      <c r="AX444">
        <v>-2.5000000000000001E-2</v>
      </c>
      <c r="AY444">
        <v>0</v>
      </c>
      <c r="AZ444">
        <v>1.42E-3</v>
      </c>
      <c r="BA444">
        <v>0</v>
      </c>
      <c r="BB444">
        <v>7.9999999999999996E-6</v>
      </c>
      <c r="BD444" t="s">
        <v>151</v>
      </c>
      <c r="BE444" t="str">
        <f t="shared" si="6"/>
        <v>SDGDMoMH06CZ15rWtd</v>
      </c>
    </row>
    <row r="445" spans="1:57" x14ac:dyDescent="0.25">
      <c r="A445" s="4">
        <v>43025.581013773146</v>
      </c>
      <c r="B445" t="s">
        <v>89</v>
      </c>
      <c r="C445" t="s">
        <v>90</v>
      </c>
      <c r="D445" t="s">
        <v>114</v>
      </c>
      <c r="E445" t="s">
        <v>112</v>
      </c>
      <c r="F445" t="s">
        <v>146</v>
      </c>
      <c r="G445">
        <v>-1</v>
      </c>
      <c r="H445" t="s">
        <v>94</v>
      </c>
      <c r="I445">
        <v>173.92</v>
      </c>
      <c r="J445">
        <v>1242</v>
      </c>
      <c r="K445">
        <v>4.67</v>
      </c>
      <c r="L445">
        <v>0</v>
      </c>
      <c r="M445">
        <v>0</v>
      </c>
      <c r="N445">
        <v>4.7E-2</v>
      </c>
      <c r="O445">
        <v>-2.1999999999999999E-2</v>
      </c>
      <c r="P445">
        <v>4.09</v>
      </c>
      <c r="Q445">
        <v>0</v>
      </c>
      <c r="R445">
        <v>-3.0000000000000001E-3</v>
      </c>
      <c r="S445">
        <v>0.56200000000000006</v>
      </c>
      <c r="T445">
        <v>-1.4999999999999999E-2</v>
      </c>
      <c r="U445">
        <v>0.57799999999999996</v>
      </c>
      <c r="V445">
        <v>0</v>
      </c>
      <c r="W445">
        <v>0</v>
      </c>
      <c r="X445">
        <v>0</v>
      </c>
      <c r="Y445">
        <v>0</v>
      </c>
      <c r="Z445">
        <v>-2.5000000000000001E-2</v>
      </c>
      <c r="AA445">
        <v>0</v>
      </c>
      <c r="AB445">
        <v>-2.5000000000000001E-2</v>
      </c>
      <c r="AC445">
        <v>0</v>
      </c>
      <c r="AD445">
        <v>2.7000000000000001E-3</v>
      </c>
      <c r="AE445">
        <v>0</v>
      </c>
      <c r="AF445">
        <v>0</v>
      </c>
      <c r="AG445">
        <v>4.67</v>
      </c>
      <c r="AH445">
        <v>0</v>
      </c>
      <c r="AI445">
        <v>0</v>
      </c>
      <c r="AJ445">
        <v>4.7E-2</v>
      </c>
      <c r="AK445">
        <v>-2.1999999999999999E-2</v>
      </c>
      <c r="AL445">
        <v>4.09</v>
      </c>
      <c r="AM445">
        <v>0</v>
      </c>
      <c r="AN445">
        <v>-3.0000000000000001E-3</v>
      </c>
      <c r="AO445">
        <v>0.56200000000000006</v>
      </c>
      <c r="AP445">
        <v>-1.4999999999999999E-2</v>
      </c>
      <c r="AQ445">
        <v>0.57799999999999996</v>
      </c>
      <c r="AR445">
        <v>0</v>
      </c>
      <c r="AS445">
        <v>0</v>
      </c>
      <c r="AT445">
        <v>0</v>
      </c>
      <c r="AU445">
        <v>0</v>
      </c>
      <c r="AV445">
        <v>-2.5000000000000001E-2</v>
      </c>
      <c r="AW445">
        <v>0</v>
      </c>
      <c r="AX445">
        <v>-2.5000000000000001E-2</v>
      </c>
      <c r="AY445">
        <v>0</v>
      </c>
      <c r="AZ445">
        <v>2.7000000000000001E-3</v>
      </c>
      <c r="BA445">
        <v>0</v>
      </c>
      <c r="BB445">
        <v>0</v>
      </c>
      <c r="BD445" t="s">
        <v>149</v>
      </c>
      <c r="BE445" t="str">
        <f t="shared" si="6"/>
        <v>SCGDMoMH06CZ15rWtd</v>
      </c>
    </row>
    <row r="446" spans="1:57" x14ac:dyDescent="0.25">
      <c r="A446" s="4">
        <v>43025.581013773146</v>
      </c>
      <c r="B446" t="s">
        <v>89</v>
      </c>
      <c r="C446" t="s">
        <v>90</v>
      </c>
      <c r="D446" t="s">
        <v>114</v>
      </c>
      <c r="E446" t="s">
        <v>112</v>
      </c>
      <c r="F446" t="s">
        <v>146</v>
      </c>
      <c r="G446">
        <v>-1</v>
      </c>
      <c r="H446" t="s">
        <v>94</v>
      </c>
      <c r="I446">
        <v>173.92</v>
      </c>
      <c r="J446">
        <v>1242</v>
      </c>
      <c r="K446">
        <v>4.67</v>
      </c>
      <c r="L446">
        <v>0</v>
      </c>
      <c r="M446">
        <v>0</v>
      </c>
      <c r="N446">
        <v>4.7E-2</v>
      </c>
      <c r="O446">
        <v>-2.1999999999999999E-2</v>
      </c>
      <c r="P446">
        <v>4.09</v>
      </c>
      <c r="Q446">
        <v>0</v>
      </c>
      <c r="R446">
        <v>-3.0000000000000001E-3</v>
      </c>
      <c r="S446">
        <v>0.56200000000000006</v>
      </c>
      <c r="T446">
        <v>-1.4999999999999999E-2</v>
      </c>
      <c r="U446">
        <v>0.57799999999999996</v>
      </c>
      <c r="V446">
        <v>0</v>
      </c>
      <c r="W446">
        <v>0</v>
      </c>
      <c r="X446">
        <v>0</v>
      </c>
      <c r="Y446">
        <v>0</v>
      </c>
      <c r="Z446">
        <v>-2.5000000000000001E-2</v>
      </c>
      <c r="AA446">
        <v>0</v>
      </c>
      <c r="AB446">
        <v>-2.5000000000000001E-2</v>
      </c>
      <c r="AC446">
        <v>0</v>
      </c>
      <c r="AD446">
        <v>2.7000000000000001E-3</v>
      </c>
      <c r="AE446">
        <v>0</v>
      </c>
      <c r="AF446">
        <v>0</v>
      </c>
      <c r="AG446">
        <v>4.67</v>
      </c>
      <c r="AH446">
        <v>0</v>
      </c>
      <c r="AI446">
        <v>0</v>
      </c>
      <c r="AJ446">
        <v>4.7E-2</v>
      </c>
      <c r="AK446">
        <v>-2.1999999999999999E-2</v>
      </c>
      <c r="AL446">
        <v>4.09</v>
      </c>
      <c r="AM446">
        <v>0</v>
      </c>
      <c r="AN446">
        <v>-3.0000000000000001E-3</v>
      </c>
      <c r="AO446">
        <v>0.56200000000000006</v>
      </c>
      <c r="AP446">
        <v>-1.4999999999999999E-2</v>
      </c>
      <c r="AQ446">
        <v>0.57799999999999996</v>
      </c>
      <c r="AR446">
        <v>0</v>
      </c>
      <c r="AS446">
        <v>0</v>
      </c>
      <c r="AT446">
        <v>0</v>
      </c>
      <c r="AU446">
        <v>0</v>
      </c>
      <c r="AV446">
        <v>-2.5000000000000001E-2</v>
      </c>
      <c r="AW446">
        <v>0</v>
      </c>
      <c r="AX446">
        <v>-2.5000000000000001E-2</v>
      </c>
      <c r="AY446">
        <v>0</v>
      </c>
      <c r="AZ446" s="5">
        <v>2.7000000000000001E-3</v>
      </c>
      <c r="BA446">
        <v>0</v>
      </c>
      <c r="BB446">
        <v>0</v>
      </c>
      <c r="BD446" t="s">
        <v>150</v>
      </c>
      <c r="BE446" t="str">
        <f t="shared" si="6"/>
        <v>SCEDMoMH06CZ15rWtd</v>
      </c>
    </row>
    <row r="447" spans="1:57" x14ac:dyDescent="0.25">
      <c r="A447" s="4">
        <v>43025.581013773146</v>
      </c>
      <c r="B447" t="s">
        <v>89</v>
      </c>
      <c r="C447" t="s">
        <v>90</v>
      </c>
      <c r="D447" t="s">
        <v>116</v>
      </c>
      <c r="E447" t="s">
        <v>112</v>
      </c>
      <c r="F447" t="s">
        <v>146</v>
      </c>
      <c r="G447">
        <v>-1</v>
      </c>
      <c r="H447" t="s">
        <v>94</v>
      </c>
      <c r="I447">
        <v>190.96</v>
      </c>
      <c r="J447">
        <v>1196</v>
      </c>
      <c r="K447">
        <v>6.65</v>
      </c>
      <c r="L447">
        <v>0</v>
      </c>
      <c r="M447">
        <v>0</v>
      </c>
      <c r="N447">
        <v>5.1999999999999998E-2</v>
      </c>
      <c r="O447">
        <v>3.2000000000000001E-2</v>
      </c>
      <c r="P447">
        <v>5.91</v>
      </c>
      <c r="Q447">
        <v>0</v>
      </c>
      <c r="R447">
        <v>4.0000000000000001E-3</v>
      </c>
      <c r="S447">
        <v>0.64200000000000002</v>
      </c>
      <c r="T447">
        <v>2.5999999999999999E-2</v>
      </c>
      <c r="U447">
        <v>0.61699999999999999</v>
      </c>
      <c r="V447">
        <v>0</v>
      </c>
      <c r="W447">
        <v>1E-3</v>
      </c>
      <c r="X447">
        <v>0</v>
      </c>
      <c r="Y447">
        <v>0</v>
      </c>
      <c r="Z447">
        <v>3.2000000000000001E-2</v>
      </c>
      <c r="AA447">
        <v>0</v>
      </c>
      <c r="AB447">
        <v>3.2000000000000001E-2</v>
      </c>
      <c r="AC447">
        <v>0</v>
      </c>
      <c r="AD447">
        <v>4.81E-3</v>
      </c>
      <c r="AE447">
        <v>0</v>
      </c>
      <c r="AF447" s="5">
        <v>0</v>
      </c>
      <c r="AG447">
        <v>4.57</v>
      </c>
      <c r="AH447">
        <v>0</v>
      </c>
      <c r="AI447">
        <v>0</v>
      </c>
      <c r="AJ447">
        <v>5.7000000000000002E-2</v>
      </c>
      <c r="AK447">
        <v>-1.7999999999999999E-2</v>
      </c>
      <c r="AL447">
        <v>4.12</v>
      </c>
      <c r="AM447">
        <v>0</v>
      </c>
      <c r="AN447">
        <v>-2E-3</v>
      </c>
      <c r="AO447">
        <v>0.41499999999999998</v>
      </c>
      <c r="AP447">
        <v>-1.2E-2</v>
      </c>
      <c r="AQ447">
        <v>0.42699999999999999</v>
      </c>
      <c r="AR447">
        <v>0</v>
      </c>
      <c r="AS447">
        <v>0</v>
      </c>
      <c r="AT447">
        <v>0</v>
      </c>
      <c r="AU447">
        <v>0</v>
      </c>
      <c r="AV447">
        <v>-0.02</v>
      </c>
      <c r="AW447">
        <v>0</v>
      </c>
      <c r="AX447">
        <v>-0.02</v>
      </c>
      <c r="AY447">
        <v>0</v>
      </c>
      <c r="AZ447" s="5">
        <v>3.0599999999999998E-3</v>
      </c>
      <c r="BA447">
        <v>0</v>
      </c>
      <c r="BB447">
        <v>0</v>
      </c>
      <c r="BD447" t="s">
        <v>150</v>
      </c>
      <c r="BE447" t="str">
        <f t="shared" si="6"/>
        <v>SCEDMoMH72CZ15rWtd</v>
      </c>
    </row>
    <row r="448" spans="1:57" x14ac:dyDescent="0.25">
      <c r="A448" s="4">
        <v>43025.429829189816</v>
      </c>
      <c r="B448" t="s">
        <v>89</v>
      </c>
      <c r="C448" t="s">
        <v>90</v>
      </c>
      <c r="D448" t="s">
        <v>117</v>
      </c>
      <c r="E448" t="s">
        <v>112</v>
      </c>
      <c r="F448" t="s">
        <v>93</v>
      </c>
      <c r="G448">
        <v>-1</v>
      </c>
      <c r="H448" t="s">
        <v>94</v>
      </c>
      <c r="I448">
        <v>186.32</v>
      </c>
      <c r="J448">
        <v>1242</v>
      </c>
      <c r="K448">
        <v>6.79</v>
      </c>
      <c r="L448">
        <v>0</v>
      </c>
      <c r="M448">
        <v>0</v>
      </c>
      <c r="N448">
        <v>4.4999999999999998E-2</v>
      </c>
      <c r="O448">
        <v>0</v>
      </c>
      <c r="P448">
        <v>6.08</v>
      </c>
      <c r="Q448">
        <v>0</v>
      </c>
      <c r="R448">
        <v>4.0000000000000001E-3</v>
      </c>
      <c r="S448">
        <v>0.65700000000000003</v>
      </c>
      <c r="T448">
        <v>2.3E-2</v>
      </c>
      <c r="U448">
        <v>0.63500000000000001</v>
      </c>
      <c r="V448">
        <v>0</v>
      </c>
      <c r="W448">
        <v>0</v>
      </c>
      <c r="X448">
        <v>0</v>
      </c>
      <c r="Y448">
        <v>0</v>
      </c>
      <c r="Z448">
        <v>3.5999999999999997E-2</v>
      </c>
      <c r="AA448">
        <v>0</v>
      </c>
      <c r="AB448">
        <v>3.5999999999999997E-2</v>
      </c>
      <c r="AC448">
        <v>0</v>
      </c>
      <c r="AD448" s="5">
        <v>4.8799999999999998E-3</v>
      </c>
      <c r="AE448">
        <v>0</v>
      </c>
      <c r="AF448" s="5">
        <v>0</v>
      </c>
      <c r="AG448">
        <v>4.62</v>
      </c>
      <c r="AH448">
        <v>0</v>
      </c>
      <c r="AI448">
        <v>0</v>
      </c>
      <c r="AJ448">
        <v>4.8000000000000001E-2</v>
      </c>
      <c r="AK448">
        <v>0</v>
      </c>
      <c r="AL448">
        <v>4.17</v>
      </c>
      <c r="AM448">
        <v>0</v>
      </c>
      <c r="AN448">
        <v>-5.0000000000000001E-3</v>
      </c>
      <c r="AO448">
        <v>0.40799999999999997</v>
      </c>
      <c r="AP448">
        <v>-2.5000000000000001E-2</v>
      </c>
      <c r="AQ448">
        <v>0.434</v>
      </c>
      <c r="AR448">
        <v>0</v>
      </c>
      <c r="AS448">
        <v>0</v>
      </c>
      <c r="AT448">
        <v>0</v>
      </c>
      <c r="AU448">
        <v>0</v>
      </c>
      <c r="AV448">
        <v>-4.1000000000000002E-2</v>
      </c>
      <c r="AW448">
        <v>0</v>
      </c>
      <c r="AX448">
        <v>-4.1000000000000002E-2</v>
      </c>
      <c r="AY448">
        <v>0</v>
      </c>
      <c r="AZ448">
        <v>3.0999999999999999E-3</v>
      </c>
      <c r="BA448">
        <v>0</v>
      </c>
      <c r="BB448">
        <v>0</v>
      </c>
      <c r="BC448" t="s">
        <v>95</v>
      </c>
      <c r="BD448" t="s">
        <v>2</v>
      </c>
      <c r="BE448" t="str">
        <f t="shared" si="6"/>
        <v>AnyDMoMH85CZ15rDXGF</v>
      </c>
    </row>
    <row r="449" spans="1:57" x14ac:dyDescent="0.25">
      <c r="A449" s="4">
        <v>43025.581013773146</v>
      </c>
      <c r="B449" t="s">
        <v>89</v>
      </c>
      <c r="C449" t="s">
        <v>90</v>
      </c>
      <c r="D449" t="s">
        <v>116</v>
      </c>
      <c r="E449" t="s">
        <v>112</v>
      </c>
      <c r="F449" t="s">
        <v>146</v>
      </c>
      <c r="G449">
        <v>-1</v>
      </c>
      <c r="H449" t="s">
        <v>94</v>
      </c>
      <c r="I449">
        <v>190.96</v>
      </c>
      <c r="J449">
        <v>1196</v>
      </c>
      <c r="K449">
        <v>6.65</v>
      </c>
      <c r="L449">
        <v>0</v>
      </c>
      <c r="M449">
        <v>0</v>
      </c>
      <c r="N449">
        <v>5.1999999999999998E-2</v>
      </c>
      <c r="O449">
        <v>3.2000000000000001E-2</v>
      </c>
      <c r="P449">
        <v>5.91</v>
      </c>
      <c r="Q449">
        <v>0</v>
      </c>
      <c r="R449">
        <v>4.0000000000000001E-3</v>
      </c>
      <c r="S449">
        <v>0.64200000000000002</v>
      </c>
      <c r="T449">
        <v>2.5999999999999999E-2</v>
      </c>
      <c r="U449">
        <v>0.61699999999999999</v>
      </c>
      <c r="V449">
        <v>0</v>
      </c>
      <c r="W449">
        <v>1E-3</v>
      </c>
      <c r="X449">
        <v>0</v>
      </c>
      <c r="Y449">
        <v>0</v>
      </c>
      <c r="Z449">
        <v>3.2000000000000001E-2</v>
      </c>
      <c r="AA449">
        <v>0</v>
      </c>
      <c r="AB449">
        <v>3.2000000000000001E-2</v>
      </c>
      <c r="AC449">
        <v>0</v>
      </c>
      <c r="AD449" s="5">
        <v>4.81E-3</v>
      </c>
      <c r="AE449">
        <v>0</v>
      </c>
      <c r="AF449" s="5">
        <v>0</v>
      </c>
      <c r="AG449">
        <v>4.57</v>
      </c>
      <c r="AH449">
        <v>0</v>
      </c>
      <c r="AI449">
        <v>0</v>
      </c>
      <c r="AJ449">
        <v>5.7000000000000002E-2</v>
      </c>
      <c r="AK449">
        <v>-1.7999999999999999E-2</v>
      </c>
      <c r="AL449">
        <v>4.12</v>
      </c>
      <c r="AM449">
        <v>0</v>
      </c>
      <c r="AN449">
        <v>-2E-3</v>
      </c>
      <c r="AO449">
        <v>0.41499999999999998</v>
      </c>
      <c r="AP449">
        <v>-1.2E-2</v>
      </c>
      <c r="AQ449">
        <v>0.42699999999999999</v>
      </c>
      <c r="AR449">
        <v>0</v>
      </c>
      <c r="AS449">
        <v>0</v>
      </c>
      <c r="AT449">
        <v>0</v>
      </c>
      <c r="AU449">
        <v>0</v>
      </c>
      <c r="AV449">
        <v>-0.02</v>
      </c>
      <c r="AW449">
        <v>0</v>
      </c>
      <c r="AX449">
        <v>-0.02</v>
      </c>
      <c r="AY449">
        <v>0</v>
      </c>
      <c r="AZ449">
        <v>3.0599999999999998E-3</v>
      </c>
      <c r="BA449">
        <v>0</v>
      </c>
      <c r="BB449" s="5">
        <v>0</v>
      </c>
      <c r="BD449" t="s">
        <v>149</v>
      </c>
      <c r="BE449" t="str">
        <f t="shared" si="6"/>
        <v>SCGDMoMH72CZ15rWtd</v>
      </c>
    </row>
    <row r="450" spans="1:57" x14ac:dyDescent="0.25">
      <c r="A450" s="4">
        <v>43025.429829189816</v>
      </c>
      <c r="B450" t="s">
        <v>89</v>
      </c>
      <c r="C450" t="s">
        <v>90</v>
      </c>
      <c r="D450" t="s">
        <v>115</v>
      </c>
      <c r="E450" t="s">
        <v>112</v>
      </c>
      <c r="F450" t="s">
        <v>98</v>
      </c>
      <c r="G450">
        <v>-1</v>
      </c>
      <c r="H450" t="s">
        <v>94</v>
      </c>
      <c r="I450">
        <v>173.92</v>
      </c>
      <c r="J450">
        <v>1242</v>
      </c>
      <c r="K450">
        <v>8.5000000000000006E-2</v>
      </c>
      <c r="L450">
        <v>0</v>
      </c>
      <c r="M450">
        <v>0</v>
      </c>
      <c r="N450">
        <v>0.10100000000000001</v>
      </c>
      <c r="O450">
        <v>0</v>
      </c>
      <c r="P450">
        <v>0</v>
      </c>
      <c r="Q450">
        <v>0</v>
      </c>
      <c r="R450">
        <v>-3.0000000000000001E-3</v>
      </c>
      <c r="S450">
        <v>-1.0999999999999999E-2</v>
      </c>
      <c r="T450">
        <v>-1.0999999999999999E-2</v>
      </c>
      <c r="U450">
        <v>0</v>
      </c>
      <c r="V450">
        <v>0</v>
      </c>
      <c r="W450">
        <v>0</v>
      </c>
      <c r="X450">
        <v>0</v>
      </c>
      <c r="Y450">
        <v>0</v>
      </c>
      <c r="Z450">
        <v>-0.03</v>
      </c>
      <c r="AA450">
        <v>0</v>
      </c>
      <c r="AB450">
        <v>-0.03</v>
      </c>
      <c r="AC450">
        <v>0</v>
      </c>
      <c r="AD450" s="5">
        <v>1.7E-5</v>
      </c>
      <c r="AE450">
        <v>0</v>
      </c>
      <c r="AF450">
        <v>1.7E-5</v>
      </c>
      <c r="AG450">
        <v>8.5000000000000006E-2</v>
      </c>
      <c r="AH450">
        <v>0</v>
      </c>
      <c r="AI450">
        <v>0</v>
      </c>
      <c r="AJ450">
        <v>0.10100000000000001</v>
      </c>
      <c r="AK450">
        <v>0</v>
      </c>
      <c r="AL450">
        <v>0</v>
      </c>
      <c r="AM450">
        <v>0</v>
      </c>
      <c r="AN450">
        <v>-3.0000000000000001E-3</v>
      </c>
      <c r="AO450">
        <v>-1.0999999999999999E-2</v>
      </c>
      <c r="AP450">
        <v>-1.0999999999999999E-2</v>
      </c>
      <c r="AQ450">
        <v>0</v>
      </c>
      <c r="AR450">
        <v>0</v>
      </c>
      <c r="AS450">
        <v>0</v>
      </c>
      <c r="AT450">
        <v>0</v>
      </c>
      <c r="AU450">
        <v>0</v>
      </c>
      <c r="AV450">
        <v>-0.03</v>
      </c>
      <c r="AW450">
        <v>0</v>
      </c>
      <c r="AX450">
        <v>-0.03</v>
      </c>
      <c r="AY450">
        <v>0</v>
      </c>
      <c r="AZ450" s="5">
        <v>1.7E-5</v>
      </c>
      <c r="BA450">
        <v>0</v>
      </c>
      <c r="BB450" s="5">
        <v>1.7E-5</v>
      </c>
      <c r="BC450" t="s">
        <v>95</v>
      </c>
      <c r="BD450" t="s">
        <v>2</v>
      </c>
      <c r="BE450" t="str">
        <f t="shared" ref="BE450:BE513" si="7">BD450&amp;C450&amp;D450&amp;E450&amp;F450</f>
        <v>AnyDMoMH15CZ15rNCGF</v>
      </c>
    </row>
    <row r="451" spans="1:57" x14ac:dyDescent="0.25">
      <c r="A451" s="4">
        <v>43025.429829189816</v>
      </c>
      <c r="B451" t="s">
        <v>89</v>
      </c>
      <c r="C451" t="s">
        <v>90</v>
      </c>
      <c r="D451" t="s">
        <v>114</v>
      </c>
      <c r="E451" t="s">
        <v>112</v>
      </c>
      <c r="F451" t="s">
        <v>93</v>
      </c>
      <c r="G451">
        <v>-1</v>
      </c>
      <c r="H451" t="s">
        <v>94</v>
      </c>
      <c r="I451">
        <v>173.92</v>
      </c>
      <c r="J451">
        <v>1242</v>
      </c>
      <c r="K451">
        <v>4.7</v>
      </c>
      <c r="L451">
        <v>0</v>
      </c>
      <c r="M451">
        <v>0</v>
      </c>
      <c r="N451">
        <v>4.7E-2</v>
      </c>
      <c r="O451">
        <v>0</v>
      </c>
      <c r="P451">
        <v>4.09</v>
      </c>
      <c r="Q451">
        <v>0</v>
      </c>
      <c r="R451">
        <v>-3.0000000000000001E-3</v>
      </c>
      <c r="S451">
        <v>0.56399999999999995</v>
      </c>
      <c r="T451">
        <v>-1.4E-2</v>
      </c>
      <c r="U451">
        <v>0.57899999999999996</v>
      </c>
      <c r="V451">
        <v>0</v>
      </c>
      <c r="W451">
        <v>0</v>
      </c>
      <c r="X451">
        <v>0</v>
      </c>
      <c r="Y451">
        <v>0</v>
      </c>
      <c r="Z451">
        <v>-2.9000000000000001E-2</v>
      </c>
      <c r="AA451">
        <v>0</v>
      </c>
      <c r="AB451">
        <v>-2.9000000000000001E-2</v>
      </c>
      <c r="AC451">
        <v>0</v>
      </c>
      <c r="AD451">
        <v>2.7000000000000001E-3</v>
      </c>
      <c r="AE451">
        <v>0</v>
      </c>
      <c r="AF451" s="5">
        <v>0</v>
      </c>
      <c r="AG451">
        <v>4.7</v>
      </c>
      <c r="AH451">
        <v>0</v>
      </c>
      <c r="AI451">
        <v>0</v>
      </c>
      <c r="AJ451">
        <v>4.7E-2</v>
      </c>
      <c r="AK451">
        <v>0</v>
      </c>
      <c r="AL451">
        <v>4.09</v>
      </c>
      <c r="AM451">
        <v>0</v>
      </c>
      <c r="AN451">
        <v>-3.0000000000000001E-3</v>
      </c>
      <c r="AO451">
        <v>0.56399999999999995</v>
      </c>
      <c r="AP451">
        <v>-1.4E-2</v>
      </c>
      <c r="AQ451">
        <v>0.57899999999999996</v>
      </c>
      <c r="AR451">
        <v>0</v>
      </c>
      <c r="AS451">
        <v>0</v>
      </c>
      <c r="AT451">
        <v>0</v>
      </c>
      <c r="AU451">
        <v>0</v>
      </c>
      <c r="AV451">
        <v>-2.9000000000000001E-2</v>
      </c>
      <c r="AW451">
        <v>0</v>
      </c>
      <c r="AX451">
        <v>-2.9000000000000001E-2</v>
      </c>
      <c r="AY451">
        <v>0</v>
      </c>
      <c r="AZ451" s="5">
        <v>2.7000000000000001E-3</v>
      </c>
      <c r="BA451">
        <v>0</v>
      </c>
      <c r="BB451" s="5">
        <v>0</v>
      </c>
      <c r="BC451" t="s">
        <v>95</v>
      </c>
      <c r="BD451" t="s">
        <v>2</v>
      </c>
      <c r="BE451" t="str">
        <f t="shared" si="7"/>
        <v>AnyDMoMH06CZ15rDXGF</v>
      </c>
    </row>
    <row r="452" spans="1:57" x14ac:dyDescent="0.25">
      <c r="A452" s="4">
        <v>43025.581013773146</v>
      </c>
      <c r="B452" t="s">
        <v>89</v>
      </c>
      <c r="C452" t="s">
        <v>90</v>
      </c>
      <c r="D452" t="s">
        <v>116</v>
      </c>
      <c r="E452" t="s">
        <v>112</v>
      </c>
      <c r="F452" t="s">
        <v>146</v>
      </c>
      <c r="G452">
        <v>-1</v>
      </c>
      <c r="H452" t="s">
        <v>94</v>
      </c>
      <c r="I452">
        <v>190.96</v>
      </c>
      <c r="J452">
        <v>1196</v>
      </c>
      <c r="K452">
        <v>3.58</v>
      </c>
      <c r="L452">
        <v>0</v>
      </c>
      <c r="M452">
        <v>0</v>
      </c>
      <c r="N452">
        <v>7.2999999999999995E-2</v>
      </c>
      <c r="O452">
        <v>6.2E-2</v>
      </c>
      <c r="P452">
        <v>3.1</v>
      </c>
      <c r="Q452">
        <v>0</v>
      </c>
      <c r="R452">
        <v>4.0000000000000001E-3</v>
      </c>
      <c r="S452">
        <v>0.34399999999999997</v>
      </c>
      <c r="T452">
        <v>2.1000000000000001E-2</v>
      </c>
      <c r="U452">
        <v>0.32300000000000001</v>
      </c>
      <c r="V452">
        <v>0</v>
      </c>
      <c r="W452">
        <v>1E-3</v>
      </c>
      <c r="X452">
        <v>0</v>
      </c>
      <c r="Y452">
        <v>0</v>
      </c>
      <c r="Z452">
        <v>3.1E-2</v>
      </c>
      <c r="AA452">
        <v>0</v>
      </c>
      <c r="AB452">
        <v>3.1E-2</v>
      </c>
      <c r="AC452">
        <v>0</v>
      </c>
      <c r="AD452">
        <v>2.5300000000000001E-3</v>
      </c>
      <c r="AE452">
        <v>0</v>
      </c>
      <c r="AF452" s="5">
        <v>1.0000000000000001E-5</v>
      </c>
      <c r="AG452">
        <v>2.42</v>
      </c>
      <c r="AH452">
        <v>0</v>
      </c>
      <c r="AI452">
        <v>0</v>
      </c>
      <c r="AJ452">
        <v>7.9000000000000001E-2</v>
      </c>
      <c r="AK452">
        <v>-2.3E-2</v>
      </c>
      <c r="AL452">
        <v>2.16</v>
      </c>
      <c r="AM452">
        <v>0</v>
      </c>
      <c r="AN452">
        <v>-2E-3</v>
      </c>
      <c r="AO452">
        <v>0.214</v>
      </c>
      <c r="AP452">
        <v>-0.01</v>
      </c>
      <c r="AQ452">
        <v>0.224</v>
      </c>
      <c r="AR452">
        <v>0</v>
      </c>
      <c r="AS452">
        <v>0</v>
      </c>
      <c r="AT452">
        <v>0</v>
      </c>
      <c r="AU452">
        <v>0</v>
      </c>
      <c r="AV452">
        <v>-0.02</v>
      </c>
      <c r="AW452">
        <v>0</v>
      </c>
      <c r="AX452">
        <v>-0.02</v>
      </c>
      <c r="AY452">
        <v>0</v>
      </c>
      <c r="AZ452">
        <v>1.6100000000000001E-3</v>
      </c>
      <c r="BA452">
        <v>0</v>
      </c>
      <c r="BB452" s="5">
        <v>1.0000000000000001E-5</v>
      </c>
      <c r="BD452" t="s">
        <v>151</v>
      </c>
      <c r="BE452" t="str">
        <f t="shared" si="7"/>
        <v>SDGDMoMH72CZ15rWtd</v>
      </c>
    </row>
    <row r="453" spans="1:57" x14ac:dyDescent="0.25">
      <c r="A453" s="4">
        <v>43025.429829189816</v>
      </c>
      <c r="B453" t="s">
        <v>89</v>
      </c>
      <c r="C453" t="s">
        <v>90</v>
      </c>
      <c r="D453" t="s">
        <v>117</v>
      </c>
      <c r="E453" t="s">
        <v>112</v>
      </c>
      <c r="F453" t="s">
        <v>96</v>
      </c>
      <c r="G453">
        <v>-1</v>
      </c>
      <c r="H453" t="s">
        <v>94</v>
      </c>
      <c r="I453">
        <v>186.32</v>
      </c>
      <c r="J453">
        <v>1242</v>
      </c>
      <c r="K453">
        <v>7.08</v>
      </c>
      <c r="L453">
        <v>0</v>
      </c>
      <c r="M453">
        <v>0</v>
      </c>
      <c r="N453">
        <v>4.5999999999999999E-2</v>
      </c>
      <c r="O453">
        <v>0.23100000000000001</v>
      </c>
      <c r="P453">
        <v>6.11</v>
      </c>
      <c r="Q453">
        <v>0</v>
      </c>
      <c r="R453">
        <v>0</v>
      </c>
      <c r="S453">
        <v>0.67200000000000004</v>
      </c>
      <c r="T453">
        <v>3.9E-2</v>
      </c>
      <c r="U453">
        <v>0.63400000000000001</v>
      </c>
      <c r="V453">
        <v>0</v>
      </c>
      <c r="W453">
        <v>1.7999999999999999E-2</v>
      </c>
      <c r="X453">
        <v>0</v>
      </c>
      <c r="Y453">
        <v>0</v>
      </c>
      <c r="Z453">
        <v>0</v>
      </c>
      <c r="AA453">
        <v>0</v>
      </c>
      <c r="AB453">
        <v>0</v>
      </c>
      <c r="AC453">
        <v>0</v>
      </c>
      <c r="AD453">
        <v>4.9300000000000004E-3</v>
      </c>
      <c r="AE453">
        <v>0</v>
      </c>
      <c r="AF453">
        <v>0</v>
      </c>
      <c r="AG453">
        <v>4.34</v>
      </c>
      <c r="AH453">
        <v>0</v>
      </c>
      <c r="AI453">
        <v>0</v>
      </c>
      <c r="AJ453">
        <v>4.8000000000000001E-2</v>
      </c>
      <c r="AK453">
        <v>-0.31</v>
      </c>
      <c r="AL453">
        <v>4.2</v>
      </c>
      <c r="AM453">
        <v>0</v>
      </c>
      <c r="AN453">
        <v>0</v>
      </c>
      <c r="AO453">
        <v>0.39700000000000002</v>
      </c>
      <c r="AP453">
        <v>-3.5999999999999997E-2</v>
      </c>
      <c r="AQ453">
        <v>0.434</v>
      </c>
      <c r="AR453">
        <v>0</v>
      </c>
      <c r="AS453">
        <v>5.0000000000000001E-3</v>
      </c>
      <c r="AT453">
        <v>0</v>
      </c>
      <c r="AU453">
        <v>0</v>
      </c>
      <c r="AV453">
        <v>0</v>
      </c>
      <c r="AW453">
        <v>0</v>
      </c>
      <c r="AX453">
        <v>0</v>
      </c>
      <c r="AY453">
        <v>0</v>
      </c>
      <c r="AZ453" s="5">
        <v>3.1199999999999999E-3</v>
      </c>
      <c r="BA453">
        <v>0</v>
      </c>
      <c r="BB453" s="5">
        <v>0</v>
      </c>
      <c r="BC453" t="s">
        <v>95</v>
      </c>
      <c r="BD453" t="s">
        <v>2</v>
      </c>
      <c r="BE453" t="str">
        <f t="shared" si="7"/>
        <v>AnyDMoMH85CZ15rDXHP</v>
      </c>
    </row>
    <row r="454" spans="1:57" x14ac:dyDescent="0.25">
      <c r="A454" s="4">
        <v>43025.429829189816</v>
      </c>
      <c r="B454" t="s">
        <v>89</v>
      </c>
      <c r="C454" t="s">
        <v>90</v>
      </c>
      <c r="D454" t="s">
        <v>116</v>
      </c>
      <c r="E454" t="s">
        <v>112</v>
      </c>
      <c r="F454" t="s">
        <v>93</v>
      </c>
      <c r="G454">
        <v>-1</v>
      </c>
      <c r="H454" t="s">
        <v>94</v>
      </c>
      <c r="I454">
        <v>190.96</v>
      </c>
      <c r="J454">
        <v>1196</v>
      </c>
      <c r="K454">
        <v>6.61</v>
      </c>
      <c r="L454">
        <v>0</v>
      </c>
      <c r="M454">
        <v>0</v>
      </c>
      <c r="N454">
        <v>5.1999999999999998E-2</v>
      </c>
      <c r="O454">
        <v>0</v>
      </c>
      <c r="P454">
        <v>5.91</v>
      </c>
      <c r="Q454">
        <v>0</v>
      </c>
      <c r="R454">
        <v>5.0000000000000001E-3</v>
      </c>
      <c r="S454">
        <v>0.64100000000000001</v>
      </c>
      <c r="T454">
        <v>2.4E-2</v>
      </c>
      <c r="U454">
        <v>0.61699999999999999</v>
      </c>
      <c r="V454">
        <v>0</v>
      </c>
      <c r="W454">
        <v>0</v>
      </c>
      <c r="X454">
        <v>0</v>
      </c>
      <c r="Y454">
        <v>0</v>
      </c>
      <c r="Z454">
        <v>3.5999999999999997E-2</v>
      </c>
      <c r="AA454">
        <v>0</v>
      </c>
      <c r="AB454">
        <v>3.5999999999999997E-2</v>
      </c>
      <c r="AC454">
        <v>0</v>
      </c>
      <c r="AD454">
        <v>4.81E-3</v>
      </c>
      <c r="AE454">
        <v>0</v>
      </c>
      <c r="AF454" s="5">
        <v>0</v>
      </c>
      <c r="AG454">
        <v>4.59</v>
      </c>
      <c r="AH454">
        <v>0</v>
      </c>
      <c r="AI454">
        <v>0</v>
      </c>
      <c r="AJ454">
        <v>5.7000000000000002E-2</v>
      </c>
      <c r="AK454">
        <v>0</v>
      </c>
      <c r="AL454">
        <v>4.12</v>
      </c>
      <c r="AM454">
        <v>0</v>
      </c>
      <c r="AN454">
        <v>-2E-3</v>
      </c>
      <c r="AO454">
        <v>0.41699999999999998</v>
      </c>
      <c r="AP454">
        <v>-1.0999999999999999E-2</v>
      </c>
      <c r="AQ454">
        <v>0.42799999999999999</v>
      </c>
      <c r="AR454">
        <v>0</v>
      </c>
      <c r="AS454">
        <v>0</v>
      </c>
      <c r="AT454">
        <v>0</v>
      </c>
      <c r="AU454">
        <v>0</v>
      </c>
      <c r="AV454">
        <v>-2.3E-2</v>
      </c>
      <c r="AW454">
        <v>0</v>
      </c>
      <c r="AX454">
        <v>-2.3E-2</v>
      </c>
      <c r="AY454">
        <v>0</v>
      </c>
      <c r="AZ454" s="5">
        <v>3.0599999999999998E-3</v>
      </c>
      <c r="BA454">
        <v>0</v>
      </c>
      <c r="BB454">
        <v>0</v>
      </c>
      <c r="BC454" t="s">
        <v>95</v>
      </c>
      <c r="BD454" t="s">
        <v>2</v>
      </c>
      <c r="BE454" t="str">
        <f t="shared" si="7"/>
        <v>AnyDMoMH72CZ15rDXGF</v>
      </c>
    </row>
    <row r="455" spans="1:57" x14ac:dyDescent="0.25">
      <c r="A455" s="4">
        <v>43025.429829189816</v>
      </c>
      <c r="B455" t="s">
        <v>89</v>
      </c>
      <c r="C455" t="s">
        <v>90</v>
      </c>
      <c r="D455" t="s">
        <v>91</v>
      </c>
      <c r="E455" t="s">
        <v>112</v>
      </c>
      <c r="F455" t="s">
        <v>97</v>
      </c>
      <c r="G455">
        <v>-1</v>
      </c>
      <c r="H455" t="s">
        <v>94</v>
      </c>
      <c r="I455">
        <v>173.92</v>
      </c>
      <c r="J455">
        <v>1242</v>
      </c>
      <c r="K455">
        <v>-0.27300000000000002</v>
      </c>
      <c r="L455">
        <v>0</v>
      </c>
      <c r="M455">
        <v>0</v>
      </c>
      <c r="N455">
        <v>0.1</v>
      </c>
      <c r="O455">
        <v>-0.373</v>
      </c>
      <c r="P455">
        <v>0</v>
      </c>
      <c r="Q455">
        <v>0</v>
      </c>
      <c r="R455">
        <v>0</v>
      </c>
      <c r="S455">
        <v>0</v>
      </c>
      <c r="T455">
        <v>0</v>
      </c>
      <c r="U455">
        <v>0</v>
      </c>
      <c r="V455">
        <v>0</v>
      </c>
      <c r="W455">
        <v>0</v>
      </c>
      <c r="X455">
        <v>0</v>
      </c>
      <c r="Y455">
        <v>0</v>
      </c>
      <c r="Z455">
        <v>0</v>
      </c>
      <c r="AA455">
        <v>0</v>
      </c>
      <c r="AB455">
        <v>0</v>
      </c>
      <c r="AC455">
        <v>0</v>
      </c>
      <c r="AD455">
        <v>2.3E-5</v>
      </c>
      <c r="AE455">
        <v>0</v>
      </c>
      <c r="AF455" s="5">
        <v>1.7E-5</v>
      </c>
      <c r="AG455">
        <v>-0.27300000000000002</v>
      </c>
      <c r="AH455">
        <v>0</v>
      </c>
      <c r="AI455">
        <v>0</v>
      </c>
      <c r="AJ455">
        <v>0.1</v>
      </c>
      <c r="AK455">
        <v>-0.373</v>
      </c>
      <c r="AL455">
        <v>0</v>
      </c>
      <c r="AM455">
        <v>0</v>
      </c>
      <c r="AN455">
        <v>0</v>
      </c>
      <c r="AO455">
        <v>0</v>
      </c>
      <c r="AP455">
        <v>0</v>
      </c>
      <c r="AQ455">
        <v>0</v>
      </c>
      <c r="AR455">
        <v>0</v>
      </c>
      <c r="AS455">
        <v>0</v>
      </c>
      <c r="AT455">
        <v>0</v>
      </c>
      <c r="AU455">
        <v>0</v>
      </c>
      <c r="AV455">
        <v>0</v>
      </c>
      <c r="AW455">
        <v>0</v>
      </c>
      <c r="AX455">
        <v>0</v>
      </c>
      <c r="AY455">
        <v>0</v>
      </c>
      <c r="AZ455" s="5">
        <v>2.3E-5</v>
      </c>
      <c r="BA455">
        <v>0</v>
      </c>
      <c r="BB455">
        <v>1.7E-5</v>
      </c>
      <c r="BC455" t="s">
        <v>95</v>
      </c>
      <c r="BD455" t="s">
        <v>2</v>
      </c>
      <c r="BE455" t="str">
        <f t="shared" si="7"/>
        <v>AnyDMoMH00CZ15rNCEH</v>
      </c>
    </row>
    <row r="456" spans="1:57" x14ac:dyDescent="0.25">
      <c r="A456" s="4">
        <v>43025.581013773146</v>
      </c>
      <c r="B456" t="s">
        <v>89</v>
      </c>
      <c r="C456" t="s">
        <v>90</v>
      </c>
      <c r="D456" t="s">
        <v>117</v>
      </c>
      <c r="E456" t="s">
        <v>112</v>
      </c>
      <c r="F456" t="s">
        <v>146</v>
      </c>
      <c r="G456">
        <v>-1</v>
      </c>
      <c r="H456" t="s">
        <v>94</v>
      </c>
      <c r="I456">
        <v>186.32</v>
      </c>
      <c r="J456">
        <v>1242</v>
      </c>
      <c r="K456">
        <v>6.83</v>
      </c>
      <c r="L456">
        <v>0</v>
      </c>
      <c r="M456">
        <v>0</v>
      </c>
      <c r="N456">
        <v>4.4999999999999998E-2</v>
      </c>
      <c r="O456">
        <v>2.9000000000000001E-2</v>
      </c>
      <c r="P456">
        <v>6.08</v>
      </c>
      <c r="Q456">
        <v>0</v>
      </c>
      <c r="R456">
        <v>4.0000000000000001E-3</v>
      </c>
      <c r="S456">
        <v>0.65900000000000003</v>
      </c>
      <c r="T456">
        <v>2.5000000000000001E-2</v>
      </c>
      <c r="U456">
        <v>0.63500000000000001</v>
      </c>
      <c r="V456">
        <v>0</v>
      </c>
      <c r="W456">
        <v>2E-3</v>
      </c>
      <c r="X456">
        <v>0</v>
      </c>
      <c r="Y456">
        <v>0</v>
      </c>
      <c r="Z456">
        <v>3.2000000000000001E-2</v>
      </c>
      <c r="AA456">
        <v>0</v>
      </c>
      <c r="AB456">
        <v>3.2000000000000001E-2</v>
      </c>
      <c r="AC456">
        <v>0</v>
      </c>
      <c r="AD456" s="5">
        <v>4.8900000000000002E-3</v>
      </c>
      <c r="AE456">
        <v>0</v>
      </c>
      <c r="AF456" s="5">
        <v>0</v>
      </c>
      <c r="AG456">
        <v>4.59</v>
      </c>
      <c r="AH456">
        <v>0</v>
      </c>
      <c r="AI456">
        <v>0</v>
      </c>
      <c r="AJ456">
        <v>4.8000000000000001E-2</v>
      </c>
      <c r="AK456">
        <v>-3.9E-2</v>
      </c>
      <c r="AL456">
        <v>4.17</v>
      </c>
      <c r="AM456">
        <v>0</v>
      </c>
      <c r="AN456">
        <v>-4.0000000000000001E-3</v>
      </c>
      <c r="AO456">
        <v>0.40699999999999997</v>
      </c>
      <c r="AP456">
        <v>-2.5999999999999999E-2</v>
      </c>
      <c r="AQ456">
        <v>0.434</v>
      </c>
      <c r="AR456">
        <v>0</v>
      </c>
      <c r="AS456">
        <v>1E-3</v>
      </c>
      <c r="AT456">
        <v>0</v>
      </c>
      <c r="AU456">
        <v>0</v>
      </c>
      <c r="AV456">
        <v>-3.5999999999999997E-2</v>
      </c>
      <c r="AW456">
        <v>0</v>
      </c>
      <c r="AX456">
        <v>-3.5999999999999997E-2</v>
      </c>
      <c r="AY456">
        <v>0</v>
      </c>
      <c r="AZ456">
        <v>3.0999999999999999E-3</v>
      </c>
      <c r="BA456">
        <v>0</v>
      </c>
      <c r="BB456">
        <v>0</v>
      </c>
      <c r="BD456" t="s">
        <v>150</v>
      </c>
      <c r="BE456" t="str">
        <f t="shared" si="7"/>
        <v>SCEDMoMH85CZ15rWtd</v>
      </c>
    </row>
    <row r="457" spans="1:57" x14ac:dyDescent="0.25">
      <c r="A457" s="4">
        <v>43025.581013773146</v>
      </c>
      <c r="B457" t="s">
        <v>89</v>
      </c>
      <c r="C457" t="s">
        <v>90</v>
      </c>
      <c r="D457" t="s">
        <v>117</v>
      </c>
      <c r="E457" t="s">
        <v>112</v>
      </c>
      <c r="F457" t="s">
        <v>146</v>
      </c>
      <c r="G457">
        <v>-1</v>
      </c>
      <c r="H457" t="s">
        <v>94</v>
      </c>
      <c r="I457">
        <v>186.32</v>
      </c>
      <c r="J457">
        <v>1242</v>
      </c>
      <c r="K457">
        <v>6.83</v>
      </c>
      <c r="L457">
        <v>0</v>
      </c>
      <c r="M457">
        <v>0</v>
      </c>
      <c r="N457">
        <v>4.4999999999999998E-2</v>
      </c>
      <c r="O457">
        <v>2.9000000000000001E-2</v>
      </c>
      <c r="P457">
        <v>6.08</v>
      </c>
      <c r="Q457">
        <v>0</v>
      </c>
      <c r="R457">
        <v>4.0000000000000001E-3</v>
      </c>
      <c r="S457">
        <v>0.65900000000000003</v>
      </c>
      <c r="T457">
        <v>2.5000000000000001E-2</v>
      </c>
      <c r="U457">
        <v>0.63500000000000001</v>
      </c>
      <c r="V457">
        <v>0</v>
      </c>
      <c r="W457">
        <v>2E-3</v>
      </c>
      <c r="X457">
        <v>0</v>
      </c>
      <c r="Y457">
        <v>0</v>
      </c>
      <c r="Z457">
        <v>3.2000000000000001E-2</v>
      </c>
      <c r="AA457">
        <v>0</v>
      </c>
      <c r="AB457">
        <v>3.2000000000000001E-2</v>
      </c>
      <c r="AC457">
        <v>0</v>
      </c>
      <c r="AD457" s="5">
        <v>4.8900000000000002E-3</v>
      </c>
      <c r="AE457">
        <v>0</v>
      </c>
      <c r="AF457" s="5">
        <v>0</v>
      </c>
      <c r="AG457">
        <v>4.59</v>
      </c>
      <c r="AH457">
        <v>0</v>
      </c>
      <c r="AI457">
        <v>0</v>
      </c>
      <c r="AJ457">
        <v>4.8000000000000001E-2</v>
      </c>
      <c r="AK457">
        <v>-3.9E-2</v>
      </c>
      <c r="AL457">
        <v>4.17</v>
      </c>
      <c r="AM457">
        <v>0</v>
      </c>
      <c r="AN457">
        <v>-4.0000000000000001E-3</v>
      </c>
      <c r="AO457">
        <v>0.40699999999999997</v>
      </c>
      <c r="AP457">
        <v>-2.5999999999999999E-2</v>
      </c>
      <c r="AQ457">
        <v>0.434</v>
      </c>
      <c r="AR457">
        <v>0</v>
      </c>
      <c r="AS457">
        <v>1E-3</v>
      </c>
      <c r="AT457">
        <v>0</v>
      </c>
      <c r="AU457">
        <v>0</v>
      </c>
      <c r="AV457">
        <v>-3.5999999999999997E-2</v>
      </c>
      <c r="AW457">
        <v>0</v>
      </c>
      <c r="AX457">
        <v>-3.5999999999999997E-2</v>
      </c>
      <c r="AY457">
        <v>0</v>
      </c>
      <c r="AZ457">
        <v>3.0999999999999999E-3</v>
      </c>
      <c r="BA457">
        <v>0</v>
      </c>
      <c r="BB457">
        <v>0</v>
      </c>
      <c r="BD457" t="s">
        <v>149</v>
      </c>
      <c r="BE457" t="str">
        <f t="shared" si="7"/>
        <v>SCGDMoMH85CZ15rWtd</v>
      </c>
    </row>
    <row r="458" spans="1:57" x14ac:dyDescent="0.25">
      <c r="A458" s="4">
        <v>43025.429829189816</v>
      </c>
      <c r="B458" t="s">
        <v>89</v>
      </c>
      <c r="C458" t="s">
        <v>90</v>
      </c>
      <c r="D458" t="s">
        <v>114</v>
      </c>
      <c r="E458" t="s">
        <v>112</v>
      </c>
      <c r="F458" t="s">
        <v>98</v>
      </c>
      <c r="G458">
        <v>-1</v>
      </c>
      <c r="H458" t="s">
        <v>94</v>
      </c>
      <c r="I458">
        <v>173.92</v>
      </c>
      <c r="J458">
        <v>1242</v>
      </c>
      <c r="K458">
        <v>8.6999999999999994E-2</v>
      </c>
      <c r="L458">
        <v>0</v>
      </c>
      <c r="M458">
        <v>0</v>
      </c>
      <c r="N458">
        <v>0.10199999999999999</v>
      </c>
      <c r="O458">
        <v>0</v>
      </c>
      <c r="P458">
        <v>0</v>
      </c>
      <c r="Q458">
        <v>0</v>
      </c>
      <c r="R458">
        <v>-3.0000000000000001E-3</v>
      </c>
      <c r="S458">
        <v>-1.0999999999999999E-2</v>
      </c>
      <c r="T458">
        <v>-1.0999999999999999E-2</v>
      </c>
      <c r="U458">
        <v>0</v>
      </c>
      <c r="V458">
        <v>0</v>
      </c>
      <c r="W458">
        <v>0</v>
      </c>
      <c r="X458">
        <v>0</v>
      </c>
      <c r="Y458">
        <v>0</v>
      </c>
      <c r="Z458">
        <v>-2.9000000000000001E-2</v>
      </c>
      <c r="AA458">
        <v>0</v>
      </c>
      <c r="AB458">
        <v>-2.9000000000000001E-2</v>
      </c>
      <c r="AC458">
        <v>0</v>
      </c>
      <c r="AD458">
        <v>1.7E-5</v>
      </c>
      <c r="AE458">
        <v>0</v>
      </c>
      <c r="AF458" s="5">
        <v>1.7E-5</v>
      </c>
      <c r="AG458">
        <v>8.6999999999999994E-2</v>
      </c>
      <c r="AH458">
        <v>0</v>
      </c>
      <c r="AI458">
        <v>0</v>
      </c>
      <c r="AJ458">
        <v>0.10199999999999999</v>
      </c>
      <c r="AK458">
        <v>0</v>
      </c>
      <c r="AL458">
        <v>0</v>
      </c>
      <c r="AM458">
        <v>0</v>
      </c>
      <c r="AN458">
        <v>-3.0000000000000001E-3</v>
      </c>
      <c r="AO458">
        <v>-1.0999999999999999E-2</v>
      </c>
      <c r="AP458">
        <v>-1.0999999999999999E-2</v>
      </c>
      <c r="AQ458">
        <v>0</v>
      </c>
      <c r="AR458">
        <v>0</v>
      </c>
      <c r="AS458">
        <v>0</v>
      </c>
      <c r="AT458">
        <v>0</v>
      </c>
      <c r="AU458">
        <v>0</v>
      </c>
      <c r="AV458">
        <v>-2.9000000000000001E-2</v>
      </c>
      <c r="AW458">
        <v>0</v>
      </c>
      <c r="AX458">
        <v>-2.9000000000000001E-2</v>
      </c>
      <c r="AY458">
        <v>0</v>
      </c>
      <c r="AZ458">
        <v>1.7E-5</v>
      </c>
      <c r="BA458">
        <v>0</v>
      </c>
      <c r="BB458" s="5">
        <v>1.7E-5</v>
      </c>
      <c r="BC458" t="s">
        <v>95</v>
      </c>
      <c r="BD458" t="s">
        <v>2</v>
      </c>
      <c r="BE458" t="str">
        <f t="shared" si="7"/>
        <v>AnyDMoMH06CZ15rNCGF</v>
      </c>
    </row>
    <row r="459" spans="1:57" x14ac:dyDescent="0.25">
      <c r="A459" s="4">
        <v>43025.581013773146</v>
      </c>
      <c r="B459" t="s">
        <v>89</v>
      </c>
      <c r="C459" t="s">
        <v>90</v>
      </c>
      <c r="D459" t="s">
        <v>117</v>
      </c>
      <c r="E459" t="s">
        <v>112</v>
      </c>
      <c r="F459" t="s">
        <v>146</v>
      </c>
      <c r="G459">
        <v>-1</v>
      </c>
      <c r="H459" t="s">
        <v>94</v>
      </c>
      <c r="I459">
        <v>186.32</v>
      </c>
      <c r="J459">
        <v>1242</v>
      </c>
      <c r="K459">
        <v>3.66</v>
      </c>
      <c r="L459">
        <v>0</v>
      </c>
      <c r="M459">
        <v>0</v>
      </c>
      <c r="N459">
        <v>6.4000000000000001E-2</v>
      </c>
      <c r="O459">
        <v>5.2999999999999999E-2</v>
      </c>
      <c r="P459">
        <v>3.19</v>
      </c>
      <c r="Q459">
        <v>0</v>
      </c>
      <c r="R459">
        <v>4.0000000000000001E-3</v>
      </c>
      <c r="S459">
        <v>0.35199999999999998</v>
      </c>
      <c r="T459">
        <v>0.02</v>
      </c>
      <c r="U459">
        <v>0.33200000000000002</v>
      </c>
      <c r="V459">
        <v>0</v>
      </c>
      <c r="W459">
        <v>1E-3</v>
      </c>
      <c r="X459">
        <v>0</v>
      </c>
      <c r="Y459">
        <v>0</v>
      </c>
      <c r="Z459">
        <v>3.1E-2</v>
      </c>
      <c r="AA459">
        <v>0</v>
      </c>
      <c r="AB459">
        <v>3.1E-2</v>
      </c>
      <c r="AC459">
        <v>0</v>
      </c>
      <c r="AD459">
        <v>2.5699999999999998E-3</v>
      </c>
      <c r="AE459">
        <v>0</v>
      </c>
      <c r="AF459" s="5">
        <v>1.0000000000000001E-5</v>
      </c>
      <c r="AG459">
        <v>2.4</v>
      </c>
      <c r="AH459">
        <v>0</v>
      </c>
      <c r="AI459">
        <v>0</v>
      </c>
      <c r="AJ459">
        <v>6.9000000000000006E-2</v>
      </c>
      <c r="AK459">
        <v>-5.6000000000000001E-2</v>
      </c>
      <c r="AL459">
        <v>2.19</v>
      </c>
      <c r="AM459">
        <v>0</v>
      </c>
      <c r="AN459">
        <v>-4.0000000000000001E-3</v>
      </c>
      <c r="AO459">
        <v>0.20499999999999999</v>
      </c>
      <c r="AP459">
        <v>-2.1999999999999999E-2</v>
      </c>
      <c r="AQ459">
        <v>0.22700000000000001</v>
      </c>
      <c r="AR459">
        <v>0</v>
      </c>
      <c r="AS459">
        <v>0</v>
      </c>
      <c r="AT459">
        <v>0</v>
      </c>
      <c r="AU459">
        <v>0</v>
      </c>
      <c r="AV459">
        <v>-3.5999999999999997E-2</v>
      </c>
      <c r="AW459">
        <v>0</v>
      </c>
      <c r="AX459">
        <v>-3.5999999999999997E-2</v>
      </c>
      <c r="AY459">
        <v>0</v>
      </c>
      <c r="AZ459">
        <v>1.6299999999999999E-3</v>
      </c>
      <c r="BA459">
        <v>0</v>
      </c>
      <c r="BB459" s="5">
        <v>1.0000000000000001E-5</v>
      </c>
      <c r="BD459" t="s">
        <v>151</v>
      </c>
      <c r="BE459" t="str">
        <f t="shared" si="7"/>
        <v>SDGDMoMH85CZ15rWtd</v>
      </c>
    </row>
    <row r="460" spans="1:57" x14ac:dyDescent="0.25">
      <c r="A460" s="4">
        <v>43025.429829189816</v>
      </c>
      <c r="B460" t="s">
        <v>89</v>
      </c>
      <c r="C460" t="s">
        <v>90</v>
      </c>
      <c r="D460" t="s">
        <v>91</v>
      </c>
      <c r="E460" t="s">
        <v>112</v>
      </c>
      <c r="F460" t="s">
        <v>98</v>
      </c>
      <c r="G460">
        <v>-1</v>
      </c>
      <c r="H460" t="s">
        <v>94</v>
      </c>
      <c r="I460">
        <v>173.92</v>
      </c>
      <c r="J460">
        <v>1242</v>
      </c>
      <c r="K460">
        <v>8.2000000000000003E-2</v>
      </c>
      <c r="L460">
        <v>0</v>
      </c>
      <c r="M460">
        <v>0</v>
      </c>
      <c r="N460">
        <v>9.8000000000000004E-2</v>
      </c>
      <c r="O460">
        <v>0</v>
      </c>
      <c r="P460">
        <v>0</v>
      </c>
      <c r="Q460">
        <v>0</v>
      </c>
      <c r="R460">
        <v>-3.0000000000000001E-3</v>
      </c>
      <c r="S460">
        <v>-1.2999999999999999E-2</v>
      </c>
      <c r="T460">
        <v>-1.2999999999999999E-2</v>
      </c>
      <c r="U460">
        <v>0</v>
      </c>
      <c r="V460">
        <v>0</v>
      </c>
      <c r="W460">
        <v>0</v>
      </c>
      <c r="X460">
        <v>0</v>
      </c>
      <c r="Y460">
        <v>0</v>
      </c>
      <c r="Z460">
        <v>-3.3000000000000002E-2</v>
      </c>
      <c r="AA460">
        <v>0</v>
      </c>
      <c r="AB460">
        <v>-3.3000000000000002E-2</v>
      </c>
      <c r="AC460">
        <v>0</v>
      </c>
      <c r="AD460" s="5">
        <v>1.7E-5</v>
      </c>
      <c r="AE460">
        <v>0</v>
      </c>
      <c r="AF460" s="5">
        <v>1.7E-5</v>
      </c>
      <c r="AG460">
        <v>8.2000000000000003E-2</v>
      </c>
      <c r="AH460">
        <v>0</v>
      </c>
      <c r="AI460">
        <v>0</v>
      </c>
      <c r="AJ460">
        <v>9.8000000000000004E-2</v>
      </c>
      <c r="AK460">
        <v>0</v>
      </c>
      <c r="AL460">
        <v>0</v>
      </c>
      <c r="AM460">
        <v>0</v>
      </c>
      <c r="AN460">
        <v>-3.0000000000000001E-3</v>
      </c>
      <c r="AO460">
        <v>-1.2999999999999999E-2</v>
      </c>
      <c r="AP460">
        <v>-1.2999999999999999E-2</v>
      </c>
      <c r="AQ460">
        <v>0</v>
      </c>
      <c r="AR460">
        <v>0</v>
      </c>
      <c r="AS460">
        <v>0</v>
      </c>
      <c r="AT460">
        <v>0</v>
      </c>
      <c r="AU460">
        <v>0</v>
      </c>
      <c r="AV460">
        <v>-3.3000000000000002E-2</v>
      </c>
      <c r="AW460">
        <v>0</v>
      </c>
      <c r="AX460">
        <v>-3.3000000000000002E-2</v>
      </c>
      <c r="AY460">
        <v>0</v>
      </c>
      <c r="AZ460" s="5">
        <v>1.7E-5</v>
      </c>
      <c r="BA460">
        <v>0</v>
      </c>
      <c r="BB460" s="5">
        <v>1.7E-5</v>
      </c>
      <c r="BC460" t="s">
        <v>95</v>
      </c>
      <c r="BD460" t="s">
        <v>2</v>
      </c>
      <c r="BE460" t="str">
        <f t="shared" si="7"/>
        <v>AnyDMoMH00CZ15rNCGF</v>
      </c>
    </row>
    <row r="461" spans="1:57" x14ac:dyDescent="0.25">
      <c r="A461" s="4">
        <v>43025.429829189816</v>
      </c>
      <c r="B461" t="s">
        <v>89</v>
      </c>
      <c r="C461" t="s">
        <v>90</v>
      </c>
      <c r="D461" t="s">
        <v>117</v>
      </c>
      <c r="E461" t="s">
        <v>112</v>
      </c>
      <c r="F461" t="s">
        <v>97</v>
      </c>
      <c r="G461">
        <v>-1</v>
      </c>
      <c r="H461" t="s">
        <v>94</v>
      </c>
      <c r="I461">
        <v>186.32</v>
      </c>
      <c r="J461">
        <v>1242</v>
      </c>
      <c r="K461">
        <v>0.73</v>
      </c>
      <c r="L461">
        <v>0</v>
      </c>
      <c r="M461">
        <v>0</v>
      </c>
      <c r="N461">
        <v>8.8999999999999996E-2</v>
      </c>
      <c r="O461">
        <v>0.64100000000000001</v>
      </c>
      <c r="P461">
        <v>0</v>
      </c>
      <c r="Q461">
        <v>0</v>
      </c>
      <c r="R461">
        <v>0</v>
      </c>
      <c r="S461">
        <v>0</v>
      </c>
      <c r="T461">
        <v>0</v>
      </c>
      <c r="U461">
        <v>0</v>
      </c>
      <c r="V461">
        <v>0</v>
      </c>
      <c r="W461">
        <v>0</v>
      </c>
      <c r="X461">
        <v>0</v>
      </c>
      <c r="Y461">
        <v>0</v>
      </c>
      <c r="Z461">
        <v>0</v>
      </c>
      <c r="AA461">
        <v>0</v>
      </c>
      <c r="AB461">
        <v>0</v>
      </c>
      <c r="AC461">
        <v>0</v>
      </c>
      <c r="AD461" s="5">
        <v>2.0999999999999999E-5</v>
      </c>
      <c r="AE461">
        <v>0</v>
      </c>
      <c r="AF461" s="5">
        <v>2.0999999999999999E-5</v>
      </c>
      <c r="AG461">
        <v>-0.501</v>
      </c>
      <c r="AH461">
        <v>0</v>
      </c>
      <c r="AI461">
        <v>0</v>
      </c>
      <c r="AJ461">
        <v>9.2999999999999999E-2</v>
      </c>
      <c r="AK461">
        <v>-0.59399999999999997</v>
      </c>
      <c r="AL461">
        <v>0</v>
      </c>
      <c r="AM461">
        <v>0</v>
      </c>
      <c r="AN461">
        <v>0</v>
      </c>
      <c r="AO461">
        <v>0</v>
      </c>
      <c r="AP461">
        <v>0</v>
      </c>
      <c r="AQ461">
        <v>0</v>
      </c>
      <c r="AR461">
        <v>0</v>
      </c>
      <c r="AS461">
        <v>0</v>
      </c>
      <c r="AT461">
        <v>0</v>
      </c>
      <c r="AU461">
        <v>0</v>
      </c>
      <c r="AV461">
        <v>0</v>
      </c>
      <c r="AW461">
        <v>0</v>
      </c>
      <c r="AX461">
        <v>0</v>
      </c>
      <c r="AY461">
        <v>0</v>
      </c>
      <c r="AZ461" s="5">
        <v>2.0999999999999999E-5</v>
      </c>
      <c r="BA461">
        <v>0</v>
      </c>
      <c r="BB461" s="5">
        <v>1.5999999999999999E-5</v>
      </c>
      <c r="BC461" t="s">
        <v>95</v>
      </c>
      <c r="BD461" t="s">
        <v>2</v>
      </c>
      <c r="BE461" t="str">
        <f t="shared" si="7"/>
        <v>AnyDMoMH85CZ15rNCEH</v>
      </c>
    </row>
    <row r="462" spans="1:57" x14ac:dyDescent="0.25">
      <c r="A462" s="4">
        <v>43025.581013773146</v>
      </c>
      <c r="B462" t="s">
        <v>89</v>
      </c>
      <c r="C462" t="s">
        <v>90</v>
      </c>
      <c r="D462" t="s">
        <v>91</v>
      </c>
      <c r="E462" t="s">
        <v>112</v>
      </c>
      <c r="F462" t="s">
        <v>146</v>
      </c>
      <c r="G462">
        <v>-1</v>
      </c>
      <c r="H462" t="s">
        <v>94</v>
      </c>
      <c r="I462">
        <v>173.92</v>
      </c>
      <c r="J462">
        <v>1242</v>
      </c>
      <c r="K462">
        <v>2.83</v>
      </c>
      <c r="L462">
        <v>0</v>
      </c>
      <c r="M462">
        <v>0</v>
      </c>
      <c r="N462">
        <v>7.3999999999999996E-2</v>
      </c>
      <c r="O462">
        <v>-3.5999999999999997E-2</v>
      </c>
      <c r="P462">
        <v>2.54</v>
      </c>
      <c r="Q462">
        <v>0</v>
      </c>
      <c r="R462">
        <v>-3.0000000000000001E-3</v>
      </c>
      <c r="S462">
        <v>0.25700000000000001</v>
      </c>
      <c r="T462">
        <v>-1.4999999999999999E-2</v>
      </c>
      <c r="U462">
        <v>0.27200000000000002</v>
      </c>
      <c r="V462">
        <v>0</v>
      </c>
      <c r="W462">
        <v>0</v>
      </c>
      <c r="X462">
        <v>0</v>
      </c>
      <c r="Y462">
        <v>0</v>
      </c>
      <c r="Z462">
        <v>-2.8000000000000001E-2</v>
      </c>
      <c r="AA462">
        <v>0</v>
      </c>
      <c r="AB462">
        <v>-2.8000000000000001E-2</v>
      </c>
      <c r="AC462">
        <v>0</v>
      </c>
      <c r="AD462">
        <v>1.7600000000000001E-3</v>
      </c>
      <c r="AE462">
        <v>0</v>
      </c>
      <c r="AF462" s="5">
        <v>7.9999999999999996E-6</v>
      </c>
      <c r="AG462">
        <v>2.83</v>
      </c>
      <c r="AH462">
        <v>0</v>
      </c>
      <c r="AI462">
        <v>0</v>
      </c>
      <c r="AJ462">
        <v>7.3999999999999996E-2</v>
      </c>
      <c r="AK462">
        <v>-3.5999999999999997E-2</v>
      </c>
      <c r="AL462">
        <v>2.54</v>
      </c>
      <c r="AM462">
        <v>0</v>
      </c>
      <c r="AN462">
        <v>-3.0000000000000001E-3</v>
      </c>
      <c r="AO462">
        <v>0.25700000000000001</v>
      </c>
      <c r="AP462">
        <v>-1.4999999999999999E-2</v>
      </c>
      <c r="AQ462">
        <v>0.27200000000000002</v>
      </c>
      <c r="AR462">
        <v>0</v>
      </c>
      <c r="AS462">
        <v>0</v>
      </c>
      <c r="AT462">
        <v>0</v>
      </c>
      <c r="AU462">
        <v>0</v>
      </c>
      <c r="AV462">
        <v>-2.8000000000000001E-2</v>
      </c>
      <c r="AW462">
        <v>0</v>
      </c>
      <c r="AX462">
        <v>-2.8000000000000001E-2</v>
      </c>
      <c r="AY462">
        <v>0</v>
      </c>
      <c r="AZ462" s="5">
        <v>1.7600000000000001E-3</v>
      </c>
      <c r="BA462">
        <v>0</v>
      </c>
      <c r="BB462">
        <v>7.9999999999999996E-6</v>
      </c>
      <c r="BD462" t="s">
        <v>151</v>
      </c>
      <c r="BE462" t="str">
        <f t="shared" si="7"/>
        <v>SDGDMoMH00CZ15rWtd</v>
      </c>
    </row>
    <row r="463" spans="1:57" x14ac:dyDescent="0.25">
      <c r="A463" s="4">
        <v>43025.581013773146</v>
      </c>
      <c r="B463" t="s">
        <v>89</v>
      </c>
      <c r="C463" t="s">
        <v>90</v>
      </c>
      <c r="D463" t="s">
        <v>91</v>
      </c>
      <c r="E463" t="s">
        <v>112</v>
      </c>
      <c r="F463" t="s">
        <v>146</v>
      </c>
      <c r="G463">
        <v>-1</v>
      </c>
      <c r="H463" t="s">
        <v>94</v>
      </c>
      <c r="I463">
        <v>173.92</v>
      </c>
      <c r="J463">
        <v>1242</v>
      </c>
      <c r="K463">
        <v>5.37</v>
      </c>
      <c r="L463">
        <v>0</v>
      </c>
      <c r="M463">
        <v>0</v>
      </c>
      <c r="N463">
        <v>5.0999999999999997E-2</v>
      </c>
      <c r="O463">
        <v>-2.5999999999999999E-2</v>
      </c>
      <c r="P463">
        <v>4.8499999999999996</v>
      </c>
      <c r="Q463">
        <v>0</v>
      </c>
      <c r="R463">
        <v>-3.0000000000000001E-3</v>
      </c>
      <c r="S463">
        <v>0.501</v>
      </c>
      <c r="T463">
        <v>-1.7999999999999999E-2</v>
      </c>
      <c r="U463">
        <v>0.51900000000000002</v>
      </c>
      <c r="V463">
        <v>0</v>
      </c>
      <c r="W463">
        <v>1E-3</v>
      </c>
      <c r="X463">
        <v>0</v>
      </c>
      <c r="Y463">
        <v>0</v>
      </c>
      <c r="Z463">
        <v>-2.8000000000000001E-2</v>
      </c>
      <c r="AA463">
        <v>0</v>
      </c>
      <c r="AB463">
        <v>-2.8000000000000001E-2</v>
      </c>
      <c r="AC463">
        <v>0</v>
      </c>
      <c r="AD463">
        <v>3.3400000000000001E-3</v>
      </c>
      <c r="AE463">
        <v>0</v>
      </c>
      <c r="AF463" s="5">
        <v>0</v>
      </c>
      <c r="AG463">
        <v>5.37</v>
      </c>
      <c r="AH463">
        <v>0</v>
      </c>
      <c r="AI463">
        <v>0</v>
      </c>
      <c r="AJ463">
        <v>5.0999999999999997E-2</v>
      </c>
      <c r="AK463">
        <v>-2.5999999999999999E-2</v>
      </c>
      <c r="AL463">
        <v>4.8499999999999996</v>
      </c>
      <c r="AM463">
        <v>0</v>
      </c>
      <c r="AN463">
        <v>-3.0000000000000001E-3</v>
      </c>
      <c r="AO463">
        <v>0.501</v>
      </c>
      <c r="AP463">
        <v>-1.7999999999999999E-2</v>
      </c>
      <c r="AQ463">
        <v>0.51900000000000002</v>
      </c>
      <c r="AR463">
        <v>0</v>
      </c>
      <c r="AS463">
        <v>1E-3</v>
      </c>
      <c r="AT463">
        <v>0</v>
      </c>
      <c r="AU463">
        <v>0</v>
      </c>
      <c r="AV463">
        <v>-2.8000000000000001E-2</v>
      </c>
      <c r="AW463">
        <v>0</v>
      </c>
      <c r="AX463">
        <v>-2.8000000000000001E-2</v>
      </c>
      <c r="AY463">
        <v>0</v>
      </c>
      <c r="AZ463" s="5">
        <v>3.3400000000000001E-3</v>
      </c>
      <c r="BA463">
        <v>0</v>
      </c>
      <c r="BB463">
        <v>0</v>
      </c>
      <c r="BD463" t="s">
        <v>149</v>
      </c>
      <c r="BE463" t="str">
        <f t="shared" si="7"/>
        <v>SCGDMoMH00CZ15rWtd</v>
      </c>
    </row>
    <row r="464" spans="1:57" x14ac:dyDescent="0.25">
      <c r="A464" s="4">
        <v>43025.581013773146</v>
      </c>
      <c r="B464" t="s">
        <v>89</v>
      </c>
      <c r="C464" t="s">
        <v>90</v>
      </c>
      <c r="D464" t="s">
        <v>91</v>
      </c>
      <c r="E464" t="s">
        <v>112</v>
      </c>
      <c r="F464" t="s">
        <v>146</v>
      </c>
      <c r="G464">
        <v>-1</v>
      </c>
      <c r="H464" t="s">
        <v>94</v>
      </c>
      <c r="I464">
        <v>173.92</v>
      </c>
      <c r="J464">
        <v>1242</v>
      </c>
      <c r="K464">
        <v>5.37</v>
      </c>
      <c r="L464">
        <v>0</v>
      </c>
      <c r="M464">
        <v>0</v>
      </c>
      <c r="N464">
        <v>5.0999999999999997E-2</v>
      </c>
      <c r="O464">
        <v>-2.5999999999999999E-2</v>
      </c>
      <c r="P464">
        <v>4.8499999999999996</v>
      </c>
      <c r="Q464">
        <v>0</v>
      </c>
      <c r="R464">
        <v>-3.0000000000000001E-3</v>
      </c>
      <c r="S464">
        <v>0.501</v>
      </c>
      <c r="T464">
        <v>-1.7999999999999999E-2</v>
      </c>
      <c r="U464">
        <v>0.51900000000000002</v>
      </c>
      <c r="V464">
        <v>0</v>
      </c>
      <c r="W464">
        <v>1E-3</v>
      </c>
      <c r="X464">
        <v>0</v>
      </c>
      <c r="Y464">
        <v>0</v>
      </c>
      <c r="Z464">
        <v>-2.8000000000000001E-2</v>
      </c>
      <c r="AA464">
        <v>0</v>
      </c>
      <c r="AB464">
        <v>-2.8000000000000001E-2</v>
      </c>
      <c r="AC464">
        <v>0</v>
      </c>
      <c r="AD464" s="5">
        <v>3.3400000000000001E-3</v>
      </c>
      <c r="AE464">
        <v>0</v>
      </c>
      <c r="AF464" s="5">
        <v>0</v>
      </c>
      <c r="AG464">
        <v>5.37</v>
      </c>
      <c r="AH464">
        <v>0</v>
      </c>
      <c r="AI464">
        <v>0</v>
      </c>
      <c r="AJ464">
        <v>5.0999999999999997E-2</v>
      </c>
      <c r="AK464">
        <v>-2.5999999999999999E-2</v>
      </c>
      <c r="AL464">
        <v>4.8499999999999996</v>
      </c>
      <c r="AM464">
        <v>0</v>
      </c>
      <c r="AN464">
        <v>-3.0000000000000001E-3</v>
      </c>
      <c r="AO464">
        <v>0.501</v>
      </c>
      <c r="AP464">
        <v>-1.7999999999999999E-2</v>
      </c>
      <c r="AQ464">
        <v>0.51900000000000002</v>
      </c>
      <c r="AR464">
        <v>0</v>
      </c>
      <c r="AS464">
        <v>1E-3</v>
      </c>
      <c r="AT464">
        <v>0</v>
      </c>
      <c r="AU464">
        <v>0</v>
      </c>
      <c r="AV464">
        <v>-2.8000000000000001E-2</v>
      </c>
      <c r="AW464">
        <v>0</v>
      </c>
      <c r="AX464">
        <v>-2.8000000000000001E-2</v>
      </c>
      <c r="AY464">
        <v>0</v>
      </c>
      <c r="AZ464">
        <v>3.3400000000000001E-3</v>
      </c>
      <c r="BA464">
        <v>0</v>
      </c>
      <c r="BB464">
        <v>0</v>
      </c>
      <c r="BD464" t="s">
        <v>150</v>
      </c>
      <c r="BE464" t="str">
        <f t="shared" si="7"/>
        <v>SCEDMoMH00CZ15rWtd</v>
      </c>
    </row>
    <row r="465" spans="1:57" x14ac:dyDescent="0.25">
      <c r="A465" s="4">
        <v>43025.429829189816</v>
      </c>
      <c r="B465" t="s">
        <v>89</v>
      </c>
      <c r="C465" t="s">
        <v>90</v>
      </c>
      <c r="D465" t="s">
        <v>114</v>
      </c>
      <c r="E465" t="s">
        <v>112</v>
      </c>
      <c r="F465" t="s">
        <v>97</v>
      </c>
      <c r="G465">
        <v>-1</v>
      </c>
      <c r="H465" t="s">
        <v>94</v>
      </c>
      <c r="I465">
        <v>173.92</v>
      </c>
      <c r="J465">
        <v>1242</v>
      </c>
      <c r="K465">
        <v>-0.22900000000000001</v>
      </c>
      <c r="L465">
        <v>0</v>
      </c>
      <c r="M465">
        <v>0</v>
      </c>
      <c r="N465">
        <v>0.10100000000000001</v>
      </c>
      <c r="O465">
        <v>-0.33</v>
      </c>
      <c r="P465">
        <v>0</v>
      </c>
      <c r="Q465">
        <v>0</v>
      </c>
      <c r="R465">
        <v>0</v>
      </c>
      <c r="S465">
        <v>0</v>
      </c>
      <c r="T465">
        <v>0</v>
      </c>
      <c r="U465">
        <v>0</v>
      </c>
      <c r="V465">
        <v>0</v>
      </c>
      <c r="W465">
        <v>0</v>
      </c>
      <c r="X465">
        <v>0</v>
      </c>
      <c r="Y465">
        <v>0</v>
      </c>
      <c r="Z465">
        <v>0</v>
      </c>
      <c r="AA465">
        <v>0</v>
      </c>
      <c r="AB465">
        <v>0</v>
      </c>
      <c r="AC465">
        <v>0</v>
      </c>
      <c r="AD465" s="5">
        <v>2.3E-5</v>
      </c>
      <c r="AE465">
        <v>0</v>
      </c>
      <c r="AF465" s="5">
        <v>2.3E-5</v>
      </c>
      <c r="AG465">
        <v>-0.22900000000000001</v>
      </c>
      <c r="AH465">
        <v>0</v>
      </c>
      <c r="AI465">
        <v>0</v>
      </c>
      <c r="AJ465">
        <v>0.10100000000000001</v>
      </c>
      <c r="AK465">
        <v>-0.33</v>
      </c>
      <c r="AL465">
        <v>0</v>
      </c>
      <c r="AM465">
        <v>0</v>
      </c>
      <c r="AN465">
        <v>0</v>
      </c>
      <c r="AO465">
        <v>0</v>
      </c>
      <c r="AP465">
        <v>0</v>
      </c>
      <c r="AQ465">
        <v>0</v>
      </c>
      <c r="AR465">
        <v>0</v>
      </c>
      <c r="AS465">
        <v>0</v>
      </c>
      <c r="AT465">
        <v>0</v>
      </c>
      <c r="AU465">
        <v>0</v>
      </c>
      <c r="AV465">
        <v>0</v>
      </c>
      <c r="AW465">
        <v>0</v>
      </c>
      <c r="AX465">
        <v>0</v>
      </c>
      <c r="AY465">
        <v>0</v>
      </c>
      <c r="AZ465">
        <v>2.3E-5</v>
      </c>
      <c r="BA465">
        <v>0</v>
      </c>
      <c r="BB465">
        <v>2.3E-5</v>
      </c>
      <c r="BC465" t="s">
        <v>95</v>
      </c>
      <c r="BD465" t="s">
        <v>2</v>
      </c>
      <c r="BE465" t="str">
        <f t="shared" si="7"/>
        <v>AnyDMoMH06CZ15rNCEH</v>
      </c>
    </row>
    <row r="466" spans="1:57" x14ac:dyDescent="0.25">
      <c r="A466" s="4">
        <v>43025.429829189816</v>
      </c>
      <c r="B466" t="s">
        <v>89</v>
      </c>
      <c r="C466" t="s">
        <v>90</v>
      </c>
      <c r="D466" t="s">
        <v>116</v>
      </c>
      <c r="E466" t="s">
        <v>112</v>
      </c>
      <c r="F466" t="s">
        <v>96</v>
      </c>
      <c r="G466">
        <v>-1</v>
      </c>
      <c r="H466" t="s">
        <v>94</v>
      </c>
      <c r="I466">
        <v>190.96</v>
      </c>
      <c r="J466">
        <v>1196</v>
      </c>
      <c r="K466">
        <v>6.89</v>
      </c>
      <c r="L466">
        <v>0</v>
      </c>
      <c r="M466">
        <v>0</v>
      </c>
      <c r="N466">
        <v>5.3999999999999999E-2</v>
      </c>
      <c r="O466">
        <v>0.25700000000000001</v>
      </c>
      <c r="P466">
        <v>5.92</v>
      </c>
      <c r="Q466">
        <v>0</v>
      </c>
      <c r="R466">
        <v>0</v>
      </c>
      <c r="S466">
        <v>0.65100000000000002</v>
      </c>
      <c r="T466">
        <v>3.5999999999999997E-2</v>
      </c>
      <c r="U466">
        <v>0.61399999999999999</v>
      </c>
      <c r="V466">
        <v>0</v>
      </c>
      <c r="W466">
        <v>1.0999999999999999E-2</v>
      </c>
      <c r="X466">
        <v>0</v>
      </c>
      <c r="Y466">
        <v>0</v>
      </c>
      <c r="Z466">
        <v>0</v>
      </c>
      <c r="AA466">
        <v>0</v>
      </c>
      <c r="AB466">
        <v>0</v>
      </c>
      <c r="AC466">
        <v>0</v>
      </c>
      <c r="AD466">
        <v>4.8399999999999997E-3</v>
      </c>
      <c r="AE466">
        <v>0</v>
      </c>
      <c r="AF466" s="5">
        <v>0</v>
      </c>
      <c r="AG466">
        <v>4.41</v>
      </c>
      <c r="AH466">
        <v>0</v>
      </c>
      <c r="AI466">
        <v>0</v>
      </c>
      <c r="AJ466">
        <v>5.8000000000000003E-2</v>
      </c>
      <c r="AK466">
        <v>-0.14099999999999999</v>
      </c>
      <c r="AL466">
        <v>4.09</v>
      </c>
      <c r="AM466">
        <v>0</v>
      </c>
      <c r="AN466">
        <v>0</v>
      </c>
      <c r="AO466">
        <v>0.40300000000000002</v>
      </c>
      <c r="AP466">
        <v>-1.9E-2</v>
      </c>
      <c r="AQ466">
        <v>0.42299999999999999</v>
      </c>
      <c r="AR466">
        <v>0</v>
      </c>
      <c r="AS466">
        <v>2E-3</v>
      </c>
      <c r="AT466">
        <v>0</v>
      </c>
      <c r="AU466">
        <v>0</v>
      </c>
      <c r="AV466">
        <v>0</v>
      </c>
      <c r="AW466">
        <v>0</v>
      </c>
      <c r="AX466">
        <v>0</v>
      </c>
      <c r="AY466">
        <v>0</v>
      </c>
      <c r="AZ466">
        <v>3.0799999999999998E-3</v>
      </c>
      <c r="BA466">
        <v>0</v>
      </c>
      <c r="BB466" s="5">
        <v>0</v>
      </c>
      <c r="BC466" t="s">
        <v>95</v>
      </c>
      <c r="BD466" t="s">
        <v>2</v>
      </c>
      <c r="BE466" t="str">
        <f t="shared" si="7"/>
        <v>AnyDMoMH72CZ15rDXHP</v>
      </c>
    </row>
    <row r="467" spans="1:57" x14ac:dyDescent="0.25">
      <c r="A467" s="4">
        <v>43025.429829189816</v>
      </c>
      <c r="B467" t="s">
        <v>89</v>
      </c>
      <c r="C467" t="s">
        <v>90</v>
      </c>
      <c r="D467" t="s">
        <v>115</v>
      </c>
      <c r="E467" t="s">
        <v>112</v>
      </c>
      <c r="F467" t="s">
        <v>93</v>
      </c>
      <c r="G467">
        <v>-1</v>
      </c>
      <c r="H467" t="s">
        <v>94</v>
      </c>
      <c r="I467">
        <v>173.92</v>
      </c>
      <c r="J467">
        <v>1242</v>
      </c>
      <c r="K467">
        <v>4.41</v>
      </c>
      <c r="L467">
        <v>0</v>
      </c>
      <c r="M467">
        <v>0</v>
      </c>
      <c r="N467">
        <v>4.4999999999999998E-2</v>
      </c>
      <c r="O467">
        <v>0</v>
      </c>
      <c r="P467">
        <v>3.87</v>
      </c>
      <c r="Q467">
        <v>0</v>
      </c>
      <c r="R467">
        <v>-3.0000000000000001E-3</v>
      </c>
      <c r="S467">
        <v>0.501</v>
      </c>
      <c r="T467">
        <v>-1.2999999999999999E-2</v>
      </c>
      <c r="U467">
        <v>0.51300000000000001</v>
      </c>
      <c r="V467">
        <v>0</v>
      </c>
      <c r="W467">
        <v>0</v>
      </c>
      <c r="X467">
        <v>0</v>
      </c>
      <c r="Y467">
        <v>0</v>
      </c>
      <c r="Z467">
        <v>-0.03</v>
      </c>
      <c r="AA467">
        <v>0</v>
      </c>
      <c r="AB467">
        <v>-0.03</v>
      </c>
      <c r="AC467">
        <v>0</v>
      </c>
      <c r="AD467" s="5">
        <v>2.5400000000000002E-3</v>
      </c>
      <c r="AE467">
        <v>0</v>
      </c>
      <c r="AF467" s="5">
        <v>0</v>
      </c>
      <c r="AG467">
        <v>4.41</v>
      </c>
      <c r="AH467">
        <v>0</v>
      </c>
      <c r="AI467">
        <v>0</v>
      </c>
      <c r="AJ467">
        <v>4.4999999999999998E-2</v>
      </c>
      <c r="AK467">
        <v>0</v>
      </c>
      <c r="AL467">
        <v>3.87</v>
      </c>
      <c r="AM467">
        <v>0</v>
      </c>
      <c r="AN467">
        <v>-3.0000000000000001E-3</v>
      </c>
      <c r="AO467">
        <v>0.501</v>
      </c>
      <c r="AP467">
        <v>-1.2999999999999999E-2</v>
      </c>
      <c r="AQ467">
        <v>0.51300000000000001</v>
      </c>
      <c r="AR467">
        <v>0</v>
      </c>
      <c r="AS467">
        <v>0</v>
      </c>
      <c r="AT467">
        <v>0</v>
      </c>
      <c r="AU467">
        <v>0</v>
      </c>
      <c r="AV467">
        <v>-0.03</v>
      </c>
      <c r="AW467">
        <v>0</v>
      </c>
      <c r="AX467">
        <v>-0.03</v>
      </c>
      <c r="AY467">
        <v>0</v>
      </c>
      <c r="AZ467" s="5">
        <v>2.5400000000000002E-3</v>
      </c>
      <c r="BA467">
        <v>0</v>
      </c>
      <c r="BB467" s="5">
        <v>0</v>
      </c>
      <c r="BC467" t="s">
        <v>95</v>
      </c>
      <c r="BD467" t="s">
        <v>2</v>
      </c>
      <c r="BE467" t="str">
        <f t="shared" si="7"/>
        <v>AnyDMoMH15CZ15rDXGF</v>
      </c>
    </row>
    <row r="468" spans="1:57" x14ac:dyDescent="0.25">
      <c r="A468" s="4">
        <v>43025.429829189816</v>
      </c>
      <c r="B468" t="s">
        <v>89</v>
      </c>
      <c r="C468" t="s">
        <v>90</v>
      </c>
      <c r="D468" t="s">
        <v>115</v>
      </c>
      <c r="E468" t="s">
        <v>112</v>
      </c>
      <c r="F468" t="s">
        <v>96</v>
      </c>
      <c r="G468">
        <v>-1</v>
      </c>
      <c r="H468" t="s">
        <v>94</v>
      </c>
      <c r="I468">
        <v>173.92</v>
      </c>
      <c r="J468">
        <v>1242</v>
      </c>
      <c r="K468">
        <v>4.3</v>
      </c>
      <c r="L468">
        <v>0</v>
      </c>
      <c r="M468">
        <v>0</v>
      </c>
      <c r="N468">
        <v>4.4999999999999998E-2</v>
      </c>
      <c r="O468">
        <v>-0.17499999999999999</v>
      </c>
      <c r="P468">
        <v>3.95</v>
      </c>
      <c r="Q468">
        <v>0</v>
      </c>
      <c r="R468">
        <v>0</v>
      </c>
      <c r="S468">
        <v>0.47699999999999998</v>
      </c>
      <c r="T468">
        <v>-2.1999999999999999E-2</v>
      </c>
      <c r="U468">
        <v>0.5</v>
      </c>
      <c r="V468">
        <v>0</v>
      </c>
      <c r="W468">
        <v>3.0000000000000001E-3</v>
      </c>
      <c r="X468">
        <v>0</v>
      </c>
      <c r="Y468">
        <v>0</v>
      </c>
      <c r="Z468">
        <v>0</v>
      </c>
      <c r="AA468">
        <v>0</v>
      </c>
      <c r="AB468">
        <v>0</v>
      </c>
      <c r="AC468">
        <v>0</v>
      </c>
      <c r="AD468" s="5">
        <v>2.5799999999999998E-3</v>
      </c>
      <c r="AE468">
        <v>0</v>
      </c>
      <c r="AF468" s="5">
        <v>0</v>
      </c>
      <c r="AG468">
        <v>4.3</v>
      </c>
      <c r="AH468">
        <v>0</v>
      </c>
      <c r="AI468">
        <v>0</v>
      </c>
      <c r="AJ468">
        <v>4.4999999999999998E-2</v>
      </c>
      <c r="AK468">
        <v>-0.17499999999999999</v>
      </c>
      <c r="AL468">
        <v>3.95</v>
      </c>
      <c r="AM468">
        <v>0</v>
      </c>
      <c r="AN468">
        <v>0</v>
      </c>
      <c r="AO468">
        <v>0.47699999999999998</v>
      </c>
      <c r="AP468">
        <v>-2.1999999999999999E-2</v>
      </c>
      <c r="AQ468">
        <v>0.5</v>
      </c>
      <c r="AR468">
        <v>0</v>
      </c>
      <c r="AS468">
        <v>3.0000000000000001E-3</v>
      </c>
      <c r="AT468">
        <v>0</v>
      </c>
      <c r="AU468">
        <v>0</v>
      </c>
      <c r="AV468">
        <v>0</v>
      </c>
      <c r="AW468">
        <v>0</v>
      </c>
      <c r="AX468">
        <v>0</v>
      </c>
      <c r="AY468">
        <v>0</v>
      </c>
      <c r="AZ468" s="5">
        <v>2.5799999999999998E-3</v>
      </c>
      <c r="BA468">
        <v>0</v>
      </c>
      <c r="BB468" s="5">
        <v>0</v>
      </c>
      <c r="BC468" t="s">
        <v>95</v>
      </c>
      <c r="BD468" t="s">
        <v>2</v>
      </c>
      <c r="BE468" t="str">
        <f t="shared" si="7"/>
        <v>AnyDMoMH15CZ15rDXHP</v>
      </c>
    </row>
    <row r="469" spans="1:57" x14ac:dyDescent="0.25">
      <c r="A469" s="4">
        <v>43025.603717511571</v>
      </c>
      <c r="B469" t="s">
        <v>89</v>
      </c>
      <c r="C469" t="s">
        <v>90</v>
      </c>
      <c r="D469" t="s">
        <v>148</v>
      </c>
      <c r="E469" t="s">
        <v>112</v>
      </c>
      <c r="F469" t="s">
        <v>146</v>
      </c>
      <c r="G469">
        <v>-1</v>
      </c>
      <c r="H469" t="s">
        <v>94</v>
      </c>
      <c r="I469">
        <v>184.4</v>
      </c>
      <c r="J469">
        <v>1225.2</v>
      </c>
      <c r="K469">
        <v>6.26</v>
      </c>
      <c r="L469">
        <v>0</v>
      </c>
      <c r="M469">
        <v>0</v>
      </c>
      <c r="N469">
        <v>4.9000000000000002E-2</v>
      </c>
      <c r="O469">
        <v>1.4999999999999999E-2</v>
      </c>
      <c r="P469">
        <v>5.58</v>
      </c>
      <c r="Q469">
        <v>0</v>
      </c>
      <c r="R469">
        <v>2E-3</v>
      </c>
      <c r="S469">
        <v>0.61199999999999999</v>
      </c>
      <c r="T469">
        <v>1.2999999999999999E-2</v>
      </c>
      <c r="U469">
        <v>0.59899999999999998</v>
      </c>
      <c r="V469">
        <v>0</v>
      </c>
      <c r="W469">
        <v>1E-3</v>
      </c>
      <c r="X469">
        <v>0</v>
      </c>
      <c r="Y469">
        <v>0</v>
      </c>
      <c r="Z469">
        <v>1.4999999999999999E-2</v>
      </c>
      <c r="AA469">
        <v>0</v>
      </c>
      <c r="AB469">
        <v>1.4999999999999999E-2</v>
      </c>
      <c r="AC469">
        <v>0</v>
      </c>
      <c r="AD469" s="5">
        <v>4.3400000000000001E-3</v>
      </c>
      <c r="AE469">
        <v>0</v>
      </c>
      <c r="AF469" s="5">
        <v>0</v>
      </c>
      <c r="AG469">
        <v>4.7300000000000004</v>
      </c>
      <c r="AH469">
        <v>0</v>
      </c>
      <c r="AI469">
        <v>0</v>
      </c>
      <c r="AJ469">
        <v>5.1999999999999998E-2</v>
      </c>
      <c r="AK469">
        <v>-2.7E-2</v>
      </c>
      <c r="AL469">
        <v>4.2699999999999996</v>
      </c>
      <c r="AM469">
        <v>0</v>
      </c>
      <c r="AN469">
        <v>-3.0000000000000001E-3</v>
      </c>
      <c r="AO469">
        <v>0.442</v>
      </c>
      <c r="AP469">
        <v>-1.7999999999999999E-2</v>
      </c>
      <c r="AQ469">
        <v>0.46100000000000002</v>
      </c>
      <c r="AR469">
        <v>0</v>
      </c>
      <c r="AS469">
        <v>1E-3</v>
      </c>
      <c r="AT469">
        <v>0</v>
      </c>
      <c r="AU469">
        <v>0</v>
      </c>
      <c r="AV469">
        <v>-2.8000000000000001E-2</v>
      </c>
      <c r="AW469">
        <v>0</v>
      </c>
      <c r="AX469">
        <v>-2.8000000000000001E-2</v>
      </c>
      <c r="AY469">
        <v>0</v>
      </c>
      <c r="AZ469" s="5">
        <v>3.0899999999999999E-3</v>
      </c>
      <c r="BA469">
        <v>0</v>
      </c>
      <c r="BB469" s="5">
        <v>0</v>
      </c>
      <c r="BD469" t="s">
        <v>150</v>
      </c>
      <c r="BE469" t="str">
        <f t="shared" si="7"/>
        <v>SCEDMoExCZ15rWtd</v>
      </c>
    </row>
    <row r="470" spans="1:57" x14ac:dyDescent="0.25">
      <c r="A470" s="4">
        <v>43025.603717511571</v>
      </c>
      <c r="B470" t="s">
        <v>89</v>
      </c>
      <c r="C470" t="s">
        <v>90</v>
      </c>
      <c r="D470" t="s">
        <v>148</v>
      </c>
      <c r="E470" t="s">
        <v>112</v>
      </c>
      <c r="F470" t="s">
        <v>146</v>
      </c>
      <c r="G470">
        <v>-1</v>
      </c>
      <c r="H470" t="s">
        <v>94</v>
      </c>
      <c r="I470">
        <v>185.62</v>
      </c>
      <c r="J470">
        <v>1230.4000000000001</v>
      </c>
      <c r="K470">
        <v>6.52</v>
      </c>
      <c r="L470">
        <v>0</v>
      </c>
      <c r="M470">
        <v>0</v>
      </c>
      <c r="N470">
        <v>4.7E-2</v>
      </c>
      <c r="O470">
        <v>2.1999999999999999E-2</v>
      </c>
      <c r="P470">
        <v>5.81</v>
      </c>
      <c r="Q470">
        <v>0</v>
      </c>
      <c r="R470">
        <v>3.0000000000000001E-3</v>
      </c>
      <c r="S470">
        <v>0.63300000000000001</v>
      </c>
      <c r="T470">
        <v>1.9E-2</v>
      </c>
      <c r="U470">
        <v>0.61499999999999999</v>
      </c>
      <c r="V470">
        <v>0</v>
      </c>
      <c r="W470">
        <v>2E-3</v>
      </c>
      <c r="X470">
        <v>0</v>
      </c>
      <c r="Y470">
        <v>0</v>
      </c>
      <c r="Z470">
        <v>2.3E-2</v>
      </c>
      <c r="AA470">
        <v>0</v>
      </c>
      <c r="AB470">
        <v>2.3E-2</v>
      </c>
      <c r="AC470">
        <v>0</v>
      </c>
      <c r="AD470">
        <v>4.5999999999999999E-3</v>
      </c>
      <c r="AE470">
        <v>0</v>
      </c>
      <c r="AF470" s="5">
        <v>0</v>
      </c>
      <c r="AG470">
        <v>4.66</v>
      </c>
      <c r="AH470">
        <v>0</v>
      </c>
      <c r="AI470">
        <v>0</v>
      </c>
      <c r="AJ470">
        <v>0.05</v>
      </c>
      <c r="AK470">
        <v>-3.2000000000000001E-2</v>
      </c>
      <c r="AL470">
        <v>4.22</v>
      </c>
      <c r="AM470">
        <v>0</v>
      </c>
      <c r="AN470">
        <v>-3.0000000000000001E-3</v>
      </c>
      <c r="AO470">
        <v>0.42599999999999999</v>
      </c>
      <c r="AP470">
        <v>-2.1000000000000001E-2</v>
      </c>
      <c r="AQ470">
        <v>0.44700000000000001</v>
      </c>
      <c r="AR470">
        <v>0</v>
      </c>
      <c r="AS470">
        <v>1E-3</v>
      </c>
      <c r="AT470">
        <v>0</v>
      </c>
      <c r="AU470">
        <v>0</v>
      </c>
      <c r="AV470">
        <v>-3.1E-2</v>
      </c>
      <c r="AW470">
        <v>0</v>
      </c>
      <c r="AX470">
        <v>-3.1E-2</v>
      </c>
      <c r="AY470">
        <v>0</v>
      </c>
      <c r="AZ470" s="5">
        <v>3.0899999999999999E-3</v>
      </c>
      <c r="BA470">
        <v>0</v>
      </c>
      <c r="BB470">
        <v>0</v>
      </c>
      <c r="BD470" t="s">
        <v>149</v>
      </c>
      <c r="BE470" t="str">
        <f t="shared" si="7"/>
        <v>SCGDMoExCZ15rWtd</v>
      </c>
    </row>
    <row r="471" spans="1:57" x14ac:dyDescent="0.25">
      <c r="A471" s="4">
        <v>43025.603717511571</v>
      </c>
      <c r="B471" t="s">
        <v>89</v>
      </c>
      <c r="C471" t="s">
        <v>90</v>
      </c>
      <c r="D471" t="s">
        <v>148</v>
      </c>
      <c r="E471" t="s">
        <v>112</v>
      </c>
      <c r="F471" t="s">
        <v>146</v>
      </c>
      <c r="G471">
        <v>-1</v>
      </c>
      <c r="H471" t="s">
        <v>94</v>
      </c>
      <c r="I471">
        <v>179.81</v>
      </c>
      <c r="J471">
        <v>1232.8</v>
      </c>
      <c r="K471">
        <v>2.97</v>
      </c>
      <c r="L471">
        <v>0</v>
      </c>
      <c r="M471">
        <v>0</v>
      </c>
      <c r="N471">
        <v>7.0999999999999994E-2</v>
      </c>
      <c r="O471">
        <v>3.0000000000000001E-3</v>
      </c>
      <c r="P471">
        <v>2.6</v>
      </c>
      <c r="Q471">
        <v>0</v>
      </c>
      <c r="R471">
        <v>0</v>
      </c>
      <c r="S471">
        <v>0.3</v>
      </c>
      <c r="T471">
        <v>0</v>
      </c>
      <c r="U471">
        <v>0.3</v>
      </c>
      <c r="V471">
        <v>0</v>
      </c>
      <c r="W471">
        <v>0</v>
      </c>
      <c r="X471">
        <v>0</v>
      </c>
      <c r="Y471">
        <v>0</v>
      </c>
      <c r="Z471">
        <v>-3.0000000000000001E-3</v>
      </c>
      <c r="AA471">
        <v>0</v>
      </c>
      <c r="AB471">
        <v>-3.0000000000000001E-3</v>
      </c>
      <c r="AC471">
        <v>0</v>
      </c>
      <c r="AD471">
        <v>1.92E-3</v>
      </c>
      <c r="AE471">
        <v>0</v>
      </c>
      <c r="AF471">
        <v>9.0000000000000002E-6</v>
      </c>
      <c r="AG471">
        <v>2.4900000000000002</v>
      </c>
      <c r="AH471">
        <v>0</v>
      </c>
      <c r="AI471">
        <v>0</v>
      </c>
      <c r="AJ471">
        <v>7.2999999999999995E-2</v>
      </c>
      <c r="AK471">
        <v>-3.5000000000000003E-2</v>
      </c>
      <c r="AL471">
        <v>2.21</v>
      </c>
      <c r="AM471">
        <v>0</v>
      </c>
      <c r="AN471">
        <v>-3.0000000000000001E-3</v>
      </c>
      <c r="AO471">
        <v>0.24399999999999999</v>
      </c>
      <c r="AP471">
        <v>-1.4E-2</v>
      </c>
      <c r="AQ471">
        <v>0.25900000000000001</v>
      </c>
      <c r="AR471">
        <v>0</v>
      </c>
      <c r="AS471">
        <v>0</v>
      </c>
      <c r="AT471">
        <v>0</v>
      </c>
      <c r="AU471">
        <v>0</v>
      </c>
      <c r="AV471">
        <v>-2.7E-2</v>
      </c>
      <c r="AW471">
        <v>0</v>
      </c>
      <c r="AX471">
        <v>-2.7E-2</v>
      </c>
      <c r="AY471">
        <v>0</v>
      </c>
      <c r="AZ471" s="5">
        <v>1.5499999999999999E-3</v>
      </c>
      <c r="BA471">
        <v>0</v>
      </c>
      <c r="BB471">
        <v>9.0000000000000002E-6</v>
      </c>
      <c r="BD471" t="s">
        <v>151</v>
      </c>
      <c r="BE471" t="str">
        <f t="shared" si="7"/>
        <v>SDGDMoExCZ15rWtd</v>
      </c>
    </row>
    <row r="472" spans="1:57" x14ac:dyDescent="0.25">
      <c r="A472" s="4">
        <v>43025.429829189816</v>
      </c>
      <c r="B472" t="s">
        <v>89</v>
      </c>
      <c r="C472" t="s">
        <v>90</v>
      </c>
      <c r="D472" t="s">
        <v>115</v>
      </c>
      <c r="E472" t="s">
        <v>112</v>
      </c>
      <c r="F472" t="s">
        <v>97</v>
      </c>
      <c r="G472">
        <v>-1</v>
      </c>
      <c r="H472" t="s">
        <v>94</v>
      </c>
      <c r="I472">
        <v>173.92</v>
      </c>
      <c r="J472">
        <v>1242</v>
      </c>
      <c r="K472">
        <v>-0.23100000000000001</v>
      </c>
      <c r="L472">
        <v>0</v>
      </c>
      <c r="M472">
        <v>0</v>
      </c>
      <c r="N472">
        <v>0.10100000000000001</v>
      </c>
      <c r="O472">
        <v>-0.33100000000000002</v>
      </c>
      <c r="P472">
        <v>0</v>
      </c>
      <c r="Q472">
        <v>0</v>
      </c>
      <c r="R472">
        <v>0</v>
      </c>
      <c r="S472">
        <v>0</v>
      </c>
      <c r="T472">
        <v>0</v>
      </c>
      <c r="U472">
        <v>0</v>
      </c>
      <c r="V472">
        <v>0</v>
      </c>
      <c r="W472">
        <v>0</v>
      </c>
      <c r="X472">
        <v>0</v>
      </c>
      <c r="Y472">
        <v>0</v>
      </c>
      <c r="Z472">
        <v>0</v>
      </c>
      <c r="AA472">
        <v>0</v>
      </c>
      <c r="AB472">
        <v>0</v>
      </c>
      <c r="AC472">
        <v>0</v>
      </c>
      <c r="AD472" s="5">
        <v>2.3E-5</v>
      </c>
      <c r="AE472">
        <v>0</v>
      </c>
      <c r="AF472" s="5">
        <v>2.3E-5</v>
      </c>
      <c r="AG472">
        <v>-0.23100000000000001</v>
      </c>
      <c r="AH472">
        <v>0</v>
      </c>
      <c r="AI472">
        <v>0</v>
      </c>
      <c r="AJ472">
        <v>0.10100000000000001</v>
      </c>
      <c r="AK472">
        <v>-0.33100000000000002</v>
      </c>
      <c r="AL472">
        <v>0</v>
      </c>
      <c r="AM472">
        <v>0</v>
      </c>
      <c r="AN472">
        <v>0</v>
      </c>
      <c r="AO472">
        <v>0</v>
      </c>
      <c r="AP472">
        <v>0</v>
      </c>
      <c r="AQ472">
        <v>0</v>
      </c>
      <c r="AR472">
        <v>0</v>
      </c>
      <c r="AS472">
        <v>0</v>
      </c>
      <c r="AT472">
        <v>0</v>
      </c>
      <c r="AU472">
        <v>0</v>
      </c>
      <c r="AV472">
        <v>0</v>
      </c>
      <c r="AW472">
        <v>0</v>
      </c>
      <c r="AX472">
        <v>0</v>
      </c>
      <c r="AY472">
        <v>0</v>
      </c>
      <c r="AZ472">
        <v>2.3E-5</v>
      </c>
      <c r="BA472">
        <v>0</v>
      </c>
      <c r="BB472">
        <v>2.3E-5</v>
      </c>
      <c r="BC472" t="s">
        <v>95</v>
      </c>
      <c r="BD472" t="s">
        <v>2</v>
      </c>
      <c r="BE472" t="str">
        <f t="shared" si="7"/>
        <v>AnyDMoMH15CZ15rNCEH</v>
      </c>
    </row>
    <row r="473" spans="1:57" x14ac:dyDescent="0.25">
      <c r="A473" s="4">
        <v>43025.429829189816</v>
      </c>
      <c r="B473" t="s">
        <v>89</v>
      </c>
      <c r="C473" t="s">
        <v>90</v>
      </c>
      <c r="D473" t="s">
        <v>117</v>
      </c>
      <c r="E473" t="s">
        <v>112</v>
      </c>
      <c r="F473" t="s">
        <v>98</v>
      </c>
      <c r="G473">
        <v>-1</v>
      </c>
      <c r="H473" t="s">
        <v>94</v>
      </c>
      <c r="I473">
        <v>186.32</v>
      </c>
      <c r="J473">
        <v>1242</v>
      </c>
      <c r="K473">
        <v>0.106</v>
      </c>
      <c r="L473">
        <v>0</v>
      </c>
      <c r="M473">
        <v>0</v>
      </c>
      <c r="N473">
        <v>8.5000000000000006E-2</v>
      </c>
      <c r="O473">
        <v>0</v>
      </c>
      <c r="P473">
        <v>0</v>
      </c>
      <c r="Q473">
        <v>0</v>
      </c>
      <c r="R473">
        <v>5.0000000000000001E-3</v>
      </c>
      <c r="S473">
        <v>1.6E-2</v>
      </c>
      <c r="T473">
        <v>1.6E-2</v>
      </c>
      <c r="U473">
        <v>0</v>
      </c>
      <c r="V473">
        <v>0</v>
      </c>
      <c r="W473">
        <v>0</v>
      </c>
      <c r="X473">
        <v>0</v>
      </c>
      <c r="Y473">
        <v>0</v>
      </c>
      <c r="Z473">
        <v>3.4000000000000002E-2</v>
      </c>
      <c r="AA473">
        <v>0</v>
      </c>
      <c r="AB473">
        <v>3.4000000000000002E-2</v>
      </c>
      <c r="AC473">
        <v>0</v>
      </c>
      <c r="AD473" s="5">
        <v>2.0999999999999999E-5</v>
      </c>
      <c r="AE473">
        <v>0</v>
      </c>
      <c r="AF473" s="5">
        <v>2.0999999999999999E-5</v>
      </c>
      <c r="AG473">
        <v>6.7000000000000004E-2</v>
      </c>
      <c r="AH473">
        <v>0</v>
      </c>
      <c r="AI473">
        <v>0</v>
      </c>
      <c r="AJ473">
        <v>9.0999999999999998E-2</v>
      </c>
      <c r="AK473">
        <v>0</v>
      </c>
      <c r="AL473">
        <v>0</v>
      </c>
      <c r="AM473">
        <v>0</v>
      </c>
      <c r="AN473">
        <v>-5.0000000000000001E-3</v>
      </c>
      <c r="AO473">
        <v>-1.9E-2</v>
      </c>
      <c r="AP473">
        <v>-1.9E-2</v>
      </c>
      <c r="AQ473">
        <v>0</v>
      </c>
      <c r="AR473">
        <v>0</v>
      </c>
      <c r="AS473">
        <v>0</v>
      </c>
      <c r="AT473">
        <v>0</v>
      </c>
      <c r="AU473">
        <v>0</v>
      </c>
      <c r="AV473">
        <v>-4.1000000000000002E-2</v>
      </c>
      <c r="AW473">
        <v>0</v>
      </c>
      <c r="AX473">
        <v>-4.1000000000000002E-2</v>
      </c>
      <c r="AY473">
        <v>0</v>
      </c>
      <c r="AZ473">
        <v>1.5999999999999999E-5</v>
      </c>
      <c r="BA473">
        <v>0</v>
      </c>
      <c r="BB473">
        <v>2.0999999999999999E-5</v>
      </c>
      <c r="BC473" t="s">
        <v>95</v>
      </c>
      <c r="BD473" t="s">
        <v>2</v>
      </c>
      <c r="BE473" t="str">
        <f t="shared" si="7"/>
        <v>AnyDMoMH85CZ15rNCGF</v>
      </c>
    </row>
    <row r="474" spans="1:57" x14ac:dyDescent="0.25">
      <c r="A474" s="4">
        <v>43025.429829189816</v>
      </c>
      <c r="B474" t="s">
        <v>89</v>
      </c>
      <c r="C474" t="s">
        <v>90</v>
      </c>
      <c r="D474" t="s">
        <v>91</v>
      </c>
      <c r="E474" t="s">
        <v>112</v>
      </c>
      <c r="F474" t="s">
        <v>93</v>
      </c>
      <c r="G474">
        <v>-1</v>
      </c>
      <c r="H474" t="s">
        <v>94</v>
      </c>
      <c r="I474">
        <v>173.92</v>
      </c>
      <c r="J474">
        <v>1242</v>
      </c>
      <c r="K474">
        <v>5.4</v>
      </c>
      <c r="L474">
        <v>0</v>
      </c>
      <c r="M474">
        <v>0</v>
      </c>
      <c r="N474">
        <v>5.0999999999999997E-2</v>
      </c>
      <c r="O474">
        <v>0</v>
      </c>
      <c r="P474">
        <v>4.8499999999999996</v>
      </c>
      <c r="Q474">
        <v>0</v>
      </c>
      <c r="R474">
        <v>-3.0000000000000001E-3</v>
      </c>
      <c r="S474">
        <v>0.503</v>
      </c>
      <c r="T474">
        <v>-1.7000000000000001E-2</v>
      </c>
      <c r="U474">
        <v>0.51900000000000002</v>
      </c>
      <c r="V474">
        <v>0</v>
      </c>
      <c r="W474">
        <v>0</v>
      </c>
      <c r="X474">
        <v>0</v>
      </c>
      <c r="Y474">
        <v>0</v>
      </c>
      <c r="Z474">
        <v>-3.2000000000000001E-2</v>
      </c>
      <c r="AA474">
        <v>0</v>
      </c>
      <c r="AB474">
        <v>-3.2000000000000001E-2</v>
      </c>
      <c r="AC474">
        <v>0</v>
      </c>
      <c r="AD474">
        <v>3.3400000000000001E-3</v>
      </c>
      <c r="AE474">
        <v>0</v>
      </c>
      <c r="AF474" s="5">
        <v>0</v>
      </c>
      <c r="AG474">
        <v>5.4</v>
      </c>
      <c r="AH474">
        <v>0</v>
      </c>
      <c r="AI474">
        <v>0</v>
      </c>
      <c r="AJ474">
        <v>5.0999999999999997E-2</v>
      </c>
      <c r="AK474">
        <v>0</v>
      </c>
      <c r="AL474">
        <v>4.8499999999999996</v>
      </c>
      <c r="AM474">
        <v>0</v>
      </c>
      <c r="AN474">
        <v>-3.0000000000000001E-3</v>
      </c>
      <c r="AO474">
        <v>0.503</v>
      </c>
      <c r="AP474">
        <v>-1.7000000000000001E-2</v>
      </c>
      <c r="AQ474">
        <v>0.51900000000000002</v>
      </c>
      <c r="AR474">
        <v>0</v>
      </c>
      <c r="AS474">
        <v>0</v>
      </c>
      <c r="AT474">
        <v>0</v>
      </c>
      <c r="AU474">
        <v>0</v>
      </c>
      <c r="AV474">
        <v>-3.2000000000000001E-2</v>
      </c>
      <c r="AW474">
        <v>0</v>
      </c>
      <c r="AX474">
        <v>-3.2000000000000001E-2</v>
      </c>
      <c r="AY474">
        <v>0</v>
      </c>
      <c r="AZ474" s="5">
        <v>3.3400000000000001E-3</v>
      </c>
      <c r="BA474">
        <v>0</v>
      </c>
      <c r="BB474">
        <v>0</v>
      </c>
      <c r="BC474" t="s">
        <v>95</v>
      </c>
      <c r="BD474" t="s">
        <v>2</v>
      </c>
      <c r="BE474" t="str">
        <f t="shared" si="7"/>
        <v>AnyDMoMH00CZ15rDXGF</v>
      </c>
    </row>
    <row r="475" spans="1:57" x14ac:dyDescent="0.25">
      <c r="A475" s="4">
        <v>43025.581013773146</v>
      </c>
      <c r="B475" t="s">
        <v>89</v>
      </c>
      <c r="C475" t="s">
        <v>90</v>
      </c>
      <c r="D475" t="s">
        <v>115</v>
      </c>
      <c r="E475" t="s">
        <v>112</v>
      </c>
      <c r="F475" t="s">
        <v>146</v>
      </c>
      <c r="G475">
        <v>-1</v>
      </c>
      <c r="H475" t="s">
        <v>94</v>
      </c>
      <c r="I475">
        <v>173.92</v>
      </c>
      <c r="J475">
        <v>1242</v>
      </c>
      <c r="K475">
        <v>4.4000000000000004</v>
      </c>
      <c r="L475">
        <v>0</v>
      </c>
      <c r="M475">
        <v>0</v>
      </c>
      <c r="N475">
        <v>4.4999999999999998E-2</v>
      </c>
      <c r="O475">
        <v>-2.1999999999999999E-2</v>
      </c>
      <c r="P475">
        <v>3.88</v>
      </c>
      <c r="Q475">
        <v>0</v>
      </c>
      <c r="R475">
        <v>-3.0000000000000001E-3</v>
      </c>
      <c r="S475">
        <v>0.498</v>
      </c>
      <c r="T475">
        <v>-1.4E-2</v>
      </c>
      <c r="U475">
        <v>0.51100000000000001</v>
      </c>
      <c r="V475">
        <v>0</v>
      </c>
      <c r="W475">
        <v>0</v>
      </c>
      <c r="X475">
        <v>0</v>
      </c>
      <c r="Y475">
        <v>0</v>
      </c>
      <c r="Z475">
        <v>-2.5999999999999999E-2</v>
      </c>
      <c r="AA475">
        <v>0</v>
      </c>
      <c r="AB475">
        <v>-2.5999999999999999E-2</v>
      </c>
      <c r="AC475">
        <v>0</v>
      </c>
      <c r="AD475">
        <v>2.5500000000000002E-3</v>
      </c>
      <c r="AE475">
        <v>0</v>
      </c>
      <c r="AF475" s="5">
        <v>0</v>
      </c>
      <c r="AG475">
        <v>4.4000000000000004</v>
      </c>
      <c r="AH475">
        <v>0</v>
      </c>
      <c r="AI475">
        <v>0</v>
      </c>
      <c r="AJ475">
        <v>4.4999999999999998E-2</v>
      </c>
      <c r="AK475">
        <v>-2.1999999999999999E-2</v>
      </c>
      <c r="AL475">
        <v>3.88</v>
      </c>
      <c r="AM475">
        <v>0</v>
      </c>
      <c r="AN475">
        <v>-3.0000000000000001E-3</v>
      </c>
      <c r="AO475">
        <v>0.498</v>
      </c>
      <c r="AP475">
        <v>-1.4E-2</v>
      </c>
      <c r="AQ475">
        <v>0.51100000000000001</v>
      </c>
      <c r="AR475">
        <v>0</v>
      </c>
      <c r="AS475">
        <v>0</v>
      </c>
      <c r="AT475">
        <v>0</v>
      </c>
      <c r="AU475">
        <v>0</v>
      </c>
      <c r="AV475">
        <v>-2.5999999999999999E-2</v>
      </c>
      <c r="AW475">
        <v>0</v>
      </c>
      <c r="AX475">
        <v>-2.5999999999999999E-2</v>
      </c>
      <c r="AY475">
        <v>0</v>
      </c>
      <c r="AZ475" s="5">
        <v>2.5500000000000002E-3</v>
      </c>
      <c r="BA475">
        <v>0</v>
      </c>
      <c r="BB475">
        <v>0</v>
      </c>
      <c r="BD475" t="s">
        <v>149</v>
      </c>
      <c r="BE475" t="str">
        <f t="shared" si="7"/>
        <v>SCGDMoMH15CZ15rWtd</v>
      </c>
    </row>
    <row r="476" spans="1:57" x14ac:dyDescent="0.25">
      <c r="A476" s="4">
        <v>43025.581013773146</v>
      </c>
      <c r="B476" t="s">
        <v>89</v>
      </c>
      <c r="C476" t="s">
        <v>90</v>
      </c>
      <c r="D476" t="s">
        <v>115</v>
      </c>
      <c r="E476" t="s">
        <v>112</v>
      </c>
      <c r="F476" t="s">
        <v>146</v>
      </c>
      <c r="G476">
        <v>-1</v>
      </c>
      <c r="H476" t="s">
        <v>94</v>
      </c>
      <c r="I476">
        <v>173.92</v>
      </c>
      <c r="J476">
        <v>1242</v>
      </c>
      <c r="K476">
        <v>4.4000000000000004</v>
      </c>
      <c r="L476">
        <v>0</v>
      </c>
      <c r="M476">
        <v>0</v>
      </c>
      <c r="N476">
        <v>4.4999999999999998E-2</v>
      </c>
      <c r="O476">
        <v>-2.1999999999999999E-2</v>
      </c>
      <c r="P476">
        <v>3.88</v>
      </c>
      <c r="Q476">
        <v>0</v>
      </c>
      <c r="R476">
        <v>-3.0000000000000001E-3</v>
      </c>
      <c r="S476">
        <v>0.498</v>
      </c>
      <c r="T476">
        <v>-1.4E-2</v>
      </c>
      <c r="U476">
        <v>0.51100000000000001</v>
      </c>
      <c r="V476">
        <v>0</v>
      </c>
      <c r="W476">
        <v>0</v>
      </c>
      <c r="X476">
        <v>0</v>
      </c>
      <c r="Y476">
        <v>0</v>
      </c>
      <c r="Z476">
        <v>-2.5999999999999999E-2</v>
      </c>
      <c r="AA476">
        <v>0</v>
      </c>
      <c r="AB476">
        <v>-2.5999999999999999E-2</v>
      </c>
      <c r="AC476">
        <v>0</v>
      </c>
      <c r="AD476" s="5">
        <v>2.5500000000000002E-3</v>
      </c>
      <c r="AE476">
        <v>0</v>
      </c>
      <c r="AF476" s="5">
        <v>0</v>
      </c>
      <c r="AG476">
        <v>4.4000000000000004</v>
      </c>
      <c r="AH476">
        <v>0</v>
      </c>
      <c r="AI476">
        <v>0</v>
      </c>
      <c r="AJ476">
        <v>4.4999999999999998E-2</v>
      </c>
      <c r="AK476">
        <v>-2.1999999999999999E-2</v>
      </c>
      <c r="AL476">
        <v>3.88</v>
      </c>
      <c r="AM476">
        <v>0</v>
      </c>
      <c r="AN476">
        <v>-3.0000000000000001E-3</v>
      </c>
      <c r="AO476">
        <v>0.498</v>
      </c>
      <c r="AP476">
        <v>-1.4E-2</v>
      </c>
      <c r="AQ476">
        <v>0.51100000000000001</v>
      </c>
      <c r="AR476">
        <v>0</v>
      </c>
      <c r="AS476">
        <v>0</v>
      </c>
      <c r="AT476">
        <v>0</v>
      </c>
      <c r="AU476">
        <v>0</v>
      </c>
      <c r="AV476">
        <v>-2.5999999999999999E-2</v>
      </c>
      <c r="AW476">
        <v>0</v>
      </c>
      <c r="AX476">
        <v>-2.5999999999999999E-2</v>
      </c>
      <c r="AY476">
        <v>0</v>
      </c>
      <c r="AZ476">
        <v>2.5500000000000002E-3</v>
      </c>
      <c r="BA476">
        <v>0</v>
      </c>
      <c r="BB476">
        <v>0</v>
      </c>
      <c r="BD476" t="s">
        <v>150</v>
      </c>
      <c r="BE476" t="str">
        <f t="shared" si="7"/>
        <v>SCEDMoMH15CZ15rWtd</v>
      </c>
    </row>
    <row r="477" spans="1:57" x14ac:dyDescent="0.25">
      <c r="A477" s="4">
        <v>43025.429829189816</v>
      </c>
      <c r="B477" t="s">
        <v>89</v>
      </c>
      <c r="C477" t="s">
        <v>90</v>
      </c>
      <c r="D477" t="s">
        <v>116</v>
      </c>
      <c r="E477" t="s">
        <v>112</v>
      </c>
      <c r="F477" t="s">
        <v>97</v>
      </c>
      <c r="G477">
        <v>-1</v>
      </c>
      <c r="H477" t="s">
        <v>94</v>
      </c>
      <c r="I477">
        <v>190.96</v>
      </c>
      <c r="J477">
        <v>1196</v>
      </c>
      <c r="K477">
        <v>0.85099999999999998</v>
      </c>
      <c r="L477">
        <v>0</v>
      </c>
      <c r="M477">
        <v>0</v>
      </c>
      <c r="N477">
        <v>9.8000000000000004E-2</v>
      </c>
      <c r="O477">
        <v>0.753</v>
      </c>
      <c r="P477">
        <v>0</v>
      </c>
      <c r="Q477">
        <v>0</v>
      </c>
      <c r="R477">
        <v>0</v>
      </c>
      <c r="S477">
        <v>0</v>
      </c>
      <c r="T477">
        <v>0</v>
      </c>
      <c r="U477">
        <v>0</v>
      </c>
      <c r="V477">
        <v>0</v>
      </c>
      <c r="W477">
        <v>0</v>
      </c>
      <c r="X477">
        <v>0</v>
      </c>
      <c r="Y477">
        <v>0</v>
      </c>
      <c r="Z477">
        <v>0</v>
      </c>
      <c r="AA477">
        <v>0</v>
      </c>
      <c r="AB477">
        <v>0</v>
      </c>
      <c r="AC477">
        <v>0</v>
      </c>
      <c r="AD477" s="5">
        <v>2.0999999999999999E-5</v>
      </c>
      <c r="AE477">
        <v>0</v>
      </c>
      <c r="AF477" s="5">
        <v>2.5999999999999998E-5</v>
      </c>
      <c r="AG477">
        <v>-0.128</v>
      </c>
      <c r="AH477">
        <v>0</v>
      </c>
      <c r="AI477">
        <v>0</v>
      </c>
      <c r="AJ477">
        <v>0.104</v>
      </c>
      <c r="AK477">
        <v>-0.23100000000000001</v>
      </c>
      <c r="AL477">
        <v>0</v>
      </c>
      <c r="AM477">
        <v>0</v>
      </c>
      <c r="AN477">
        <v>0</v>
      </c>
      <c r="AO477">
        <v>0</v>
      </c>
      <c r="AP477">
        <v>0</v>
      </c>
      <c r="AQ477">
        <v>0</v>
      </c>
      <c r="AR477">
        <v>0</v>
      </c>
      <c r="AS477">
        <v>0</v>
      </c>
      <c r="AT477">
        <v>0</v>
      </c>
      <c r="AU477">
        <v>0</v>
      </c>
      <c r="AV477">
        <v>0</v>
      </c>
      <c r="AW477">
        <v>0</v>
      </c>
      <c r="AX477">
        <v>0</v>
      </c>
      <c r="AY477">
        <v>0</v>
      </c>
      <c r="AZ477">
        <v>1.5999999999999999E-5</v>
      </c>
      <c r="BA477">
        <v>0</v>
      </c>
      <c r="BB477">
        <v>2.0999999999999999E-5</v>
      </c>
      <c r="BC477" t="s">
        <v>95</v>
      </c>
      <c r="BD477" t="s">
        <v>2</v>
      </c>
      <c r="BE477" t="str">
        <f t="shared" si="7"/>
        <v>AnyDMoMH72CZ15rNCEH</v>
      </c>
    </row>
    <row r="478" spans="1:57" x14ac:dyDescent="0.25">
      <c r="A478" s="4">
        <v>43025.429829189816</v>
      </c>
      <c r="B478" t="s">
        <v>89</v>
      </c>
      <c r="C478" t="s">
        <v>90</v>
      </c>
      <c r="D478" t="s">
        <v>114</v>
      </c>
      <c r="E478" t="s">
        <v>112</v>
      </c>
      <c r="F478" t="s">
        <v>96</v>
      </c>
      <c r="G478">
        <v>-1</v>
      </c>
      <c r="H478" t="s">
        <v>94</v>
      </c>
      <c r="I478">
        <v>173.92</v>
      </c>
      <c r="J478">
        <v>1242</v>
      </c>
      <c r="K478">
        <v>4.49</v>
      </c>
      <c r="L478">
        <v>0</v>
      </c>
      <c r="M478">
        <v>0</v>
      </c>
      <c r="N478">
        <v>4.8000000000000001E-2</v>
      </c>
      <c r="O478">
        <v>-0.17799999999999999</v>
      </c>
      <c r="P478">
        <v>4.07</v>
      </c>
      <c r="Q478">
        <v>0</v>
      </c>
      <c r="R478">
        <v>0</v>
      </c>
      <c r="S478">
        <v>0.54700000000000004</v>
      </c>
      <c r="T478">
        <v>-2.5000000000000001E-2</v>
      </c>
      <c r="U478">
        <v>0.57199999999999995</v>
      </c>
      <c r="V478">
        <v>0</v>
      </c>
      <c r="W478">
        <v>3.0000000000000001E-3</v>
      </c>
      <c r="X478">
        <v>0</v>
      </c>
      <c r="Y478">
        <v>0</v>
      </c>
      <c r="Z478">
        <v>0</v>
      </c>
      <c r="AA478">
        <v>0</v>
      </c>
      <c r="AB478">
        <v>0</v>
      </c>
      <c r="AC478">
        <v>0</v>
      </c>
      <c r="AD478">
        <v>2.7200000000000002E-3</v>
      </c>
      <c r="AE478">
        <v>0</v>
      </c>
      <c r="AF478" s="5">
        <v>0</v>
      </c>
      <c r="AG478">
        <v>4.49</v>
      </c>
      <c r="AH478">
        <v>0</v>
      </c>
      <c r="AI478">
        <v>0</v>
      </c>
      <c r="AJ478">
        <v>4.8000000000000001E-2</v>
      </c>
      <c r="AK478">
        <v>-0.17799999999999999</v>
      </c>
      <c r="AL478">
        <v>4.07</v>
      </c>
      <c r="AM478">
        <v>0</v>
      </c>
      <c r="AN478">
        <v>0</v>
      </c>
      <c r="AO478">
        <v>0.54700000000000004</v>
      </c>
      <c r="AP478">
        <v>-2.5000000000000001E-2</v>
      </c>
      <c r="AQ478">
        <v>0.57199999999999995</v>
      </c>
      <c r="AR478">
        <v>0</v>
      </c>
      <c r="AS478">
        <v>3.0000000000000001E-3</v>
      </c>
      <c r="AT478">
        <v>0</v>
      </c>
      <c r="AU478">
        <v>0</v>
      </c>
      <c r="AV478">
        <v>0</v>
      </c>
      <c r="AW478">
        <v>0</v>
      </c>
      <c r="AX478">
        <v>0</v>
      </c>
      <c r="AY478">
        <v>0</v>
      </c>
      <c r="AZ478" s="5">
        <v>2.7200000000000002E-3</v>
      </c>
      <c r="BA478">
        <v>0</v>
      </c>
      <c r="BB478">
        <v>0</v>
      </c>
      <c r="BC478" t="s">
        <v>95</v>
      </c>
      <c r="BD478" t="s">
        <v>2</v>
      </c>
      <c r="BE478" t="str">
        <f t="shared" si="7"/>
        <v>AnyDMoMH06CZ15rDXHP</v>
      </c>
    </row>
    <row r="479" spans="1:57" x14ac:dyDescent="0.25">
      <c r="A479" s="4">
        <v>43025.429829189816</v>
      </c>
      <c r="B479" t="s">
        <v>89</v>
      </c>
      <c r="C479" t="s">
        <v>90</v>
      </c>
      <c r="D479" t="s">
        <v>114</v>
      </c>
      <c r="E479" t="s">
        <v>113</v>
      </c>
      <c r="F479" t="s">
        <v>96</v>
      </c>
      <c r="G479">
        <v>-1</v>
      </c>
      <c r="H479" t="s">
        <v>94</v>
      </c>
      <c r="I479">
        <v>173.92</v>
      </c>
      <c r="J479">
        <v>1242</v>
      </c>
      <c r="K479">
        <v>0.92300000000000004</v>
      </c>
      <c r="L479">
        <v>0</v>
      </c>
      <c r="M479">
        <v>0</v>
      </c>
      <c r="N479">
        <v>9.4E-2</v>
      </c>
      <c r="O479">
        <v>-0.24399999999999999</v>
      </c>
      <c r="P479">
        <v>0.89500000000000002</v>
      </c>
      <c r="Q479">
        <v>0</v>
      </c>
      <c r="R479">
        <v>0</v>
      </c>
      <c r="S479">
        <v>0.112</v>
      </c>
      <c r="T479">
        <v>-3.6999999999999998E-2</v>
      </c>
      <c r="U479">
        <v>0.14899999999999999</v>
      </c>
      <c r="V479">
        <v>0</v>
      </c>
      <c r="W479">
        <v>6.7000000000000004E-2</v>
      </c>
      <c r="X479">
        <v>0</v>
      </c>
      <c r="Y479">
        <v>0</v>
      </c>
      <c r="Z479">
        <v>0</v>
      </c>
      <c r="AA479">
        <v>0</v>
      </c>
      <c r="AB479">
        <v>0</v>
      </c>
      <c r="AC479">
        <v>0</v>
      </c>
      <c r="AD479">
        <v>1.4599999999999999E-3</v>
      </c>
      <c r="AE479">
        <v>0</v>
      </c>
      <c r="AF479" s="5">
        <v>6.0000000000000002E-6</v>
      </c>
      <c r="AG479">
        <v>0.92300000000000004</v>
      </c>
      <c r="AH479">
        <v>0</v>
      </c>
      <c r="AI479">
        <v>0</v>
      </c>
      <c r="AJ479">
        <v>9.4E-2</v>
      </c>
      <c r="AK479">
        <v>-0.24399999999999999</v>
      </c>
      <c r="AL479">
        <v>0.89500000000000002</v>
      </c>
      <c r="AM479">
        <v>0</v>
      </c>
      <c r="AN479">
        <v>0</v>
      </c>
      <c r="AO479">
        <v>0.112</v>
      </c>
      <c r="AP479">
        <v>-3.6999999999999998E-2</v>
      </c>
      <c r="AQ479">
        <v>0.14899999999999999</v>
      </c>
      <c r="AR479">
        <v>0</v>
      </c>
      <c r="AS479">
        <v>6.7000000000000004E-2</v>
      </c>
      <c r="AT479">
        <v>0</v>
      </c>
      <c r="AU479">
        <v>0</v>
      </c>
      <c r="AV479">
        <v>0</v>
      </c>
      <c r="AW479">
        <v>0</v>
      </c>
      <c r="AX479">
        <v>0</v>
      </c>
      <c r="AY479">
        <v>0</v>
      </c>
      <c r="AZ479" s="5">
        <v>1.4599999999999999E-3</v>
      </c>
      <c r="BA479">
        <v>0</v>
      </c>
      <c r="BB479">
        <v>6.0000000000000002E-6</v>
      </c>
      <c r="BC479" t="s">
        <v>95</v>
      </c>
      <c r="BD479" t="s">
        <v>2</v>
      </c>
      <c r="BE479" t="str">
        <f t="shared" si="7"/>
        <v>AnyDMoMH06CZ16rDXHP</v>
      </c>
    </row>
    <row r="480" spans="1:57" x14ac:dyDescent="0.25">
      <c r="A480" s="4">
        <v>43025.581013773146</v>
      </c>
      <c r="B480" t="s">
        <v>89</v>
      </c>
      <c r="C480" t="s">
        <v>90</v>
      </c>
      <c r="D480" t="s">
        <v>117</v>
      </c>
      <c r="E480" t="s">
        <v>113</v>
      </c>
      <c r="F480" t="s">
        <v>146</v>
      </c>
      <c r="G480">
        <v>-1</v>
      </c>
      <c r="H480" t="s">
        <v>94</v>
      </c>
      <c r="I480">
        <v>186.32</v>
      </c>
      <c r="J480">
        <v>1242</v>
      </c>
      <c r="K480">
        <v>3.15</v>
      </c>
      <c r="L480">
        <v>0</v>
      </c>
      <c r="M480">
        <v>0</v>
      </c>
      <c r="N480">
        <v>5.3999999999999999E-2</v>
      </c>
      <c r="O480">
        <v>0.311</v>
      </c>
      <c r="P480">
        <v>1.94</v>
      </c>
      <c r="Q480">
        <v>0</v>
      </c>
      <c r="R480">
        <v>3.9E-2</v>
      </c>
      <c r="S480">
        <v>0.51200000000000001</v>
      </c>
      <c r="T480">
        <v>0.247</v>
      </c>
      <c r="U480">
        <v>0.26500000000000001</v>
      </c>
      <c r="V480">
        <v>0</v>
      </c>
      <c r="W480">
        <v>0.29899999999999999</v>
      </c>
      <c r="X480">
        <v>0</v>
      </c>
      <c r="Y480">
        <v>0</v>
      </c>
      <c r="Z480">
        <v>0.27200000000000002</v>
      </c>
      <c r="AA480">
        <v>0</v>
      </c>
      <c r="AB480">
        <v>0.27200000000000002</v>
      </c>
      <c r="AC480">
        <v>0</v>
      </c>
      <c r="AD480" s="5">
        <v>2.8700000000000002E-3</v>
      </c>
      <c r="AE480">
        <v>0</v>
      </c>
      <c r="AF480" s="5">
        <v>5.0000000000000004E-6</v>
      </c>
      <c r="AG480">
        <v>1.82</v>
      </c>
      <c r="AH480">
        <v>0</v>
      </c>
      <c r="AI480">
        <v>0</v>
      </c>
      <c r="AJ480">
        <v>6.5000000000000002E-2</v>
      </c>
      <c r="AK480">
        <v>-3.6999999999999998E-2</v>
      </c>
      <c r="AL480">
        <v>1.56</v>
      </c>
      <c r="AM480">
        <v>0</v>
      </c>
      <c r="AN480">
        <v>-4.0000000000000001E-3</v>
      </c>
      <c r="AO480">
        <v>0.188</v>
      </c>
      <c r="AP480">
        <v>-2.5000000000000001E-2</v>
      </c>
      <c r="AQ480">
        <v>0.21299999999999999</v>
      </c>
      <c r="AR480">
        <v>0</v>
      </c>
      <c r="AS480">
        <v>4.8000000000000001E-2</v>
      </c>
      <c r="AT480">
        <v>0</v>
      </c>
      <c r="AU480">
        <v>0</v>
      </c>
      <c r="AV480">
        <v>-0.06</v>
      </c>
      <c r="AW480">
        <v>0</v>
      </c>
      <c r="AX480">
        <v>-0.06</v>
      </c>
      <c r="AY480">
        <v>0</v>
      </c>
      <c r="AZ480">
        <v>2.0899999999999998E-3</v>
      </c>
      <c r="BA480">
        <v>0</v>
      </c>
      <c r="BB480">
        <v>9.9999999999999995E-7</v>
      </c>
      <c r="BD480" t="s">
        <v>149</v>
      </c>
      <c r="BE480" t="str">
        <f t="shared" si="7"/>
        <v>SCGDMoMH85CZ16rWtd</v>
      </c>
    </row>
    <row r="481" spans="1:57" x14ac:dyDescent="0.25">
      <c r="A481" s="4">
        <v>43025.429829189816</v>
      </c>
      <c r="B481" t="s">
        <v>89</v>
      </c>
      <c r="C481" t="s">
        <v>90</v>
      </c>
      <c r="D481" t="s">
        <v>114</v>
      </c>
      <c r="E481" t="s">
        <v>113</v>
      </c>
      <c r="F481" t="s">
        <v>93</v>
      </c>
      <c r="G481">
        <v>-1</v>
      </c>
      <c r="H481" t="s">
        <v>94</v>
      </c>
      <c r="I481">
        <v>173.92</v>
      </c>
      <c r="J481">
        <v>1242</v>
      </c>
      <c r="K481">
        <v>1.1599999999999999</v>
      </c>
      <c r="L481">
        <v>0</v>
      </c>
      <c r="M481">
        <v>0</v>
      </c>
      <c r="N481">
        <v>9.2999999999999999E-2</v>
      </c>
      <c r="O481">
        <v>0</v>
      </c>
      <c r="P481">
        <v>0.93700000000000006</v>
      </c>
      <c r="Q481">
        <v>0</v>
      </c>
      <c r="R481">
        <v>-4.0000000000000001E-3</v>
      </c>
      <c r="S481">
        <v>0.13800000000000001</v>
      </c>
      <c r="T481">
        <v>-0.02</v>
      </c>
      <c r="U481">
        <v>0.158</v>
      </c>
      <c r="V481">
        <v>0</v>
      </c>
      <c r="W481">
        <v>0</v>
      </c>
      <c r="X481">
        <v>0</v>
      </c>
      <c r="Y481">
        <v>0</v>
      </c>
      <c r="Z481">
        <v>-5.1999999999999998E-2</v>
      </c>
      <c r="AA481">
        <v>0</v>
      </c>
      <c r="AB481">
        <v>-5.1999999999999998E-2</v>
      </c>
      <c r="AC481">
        <v>0</v>
      </c>
      <c r="AD481" s="5">
        <v>1.48E-3</v>
      </c>
      <c r="AE481">
        <v>0</v>
      </c>
      <c r="AF481" s="5">
        <v>6.0000000000000002E-6</v>
      </c>
      <c r="AG481">
        <v>1.1599999999999999</v>
      </c>
      <c r="AH481">
        <v>0</v>
      </c>
      <c r="AI481">
        <v>0</v>
      </c>
      <c r="AJ481">
        <v>9.2999999999999999E-2</v>
      </c>
      <c r="AK481">
        <v>0</v>
      </c>
      <c r="AL481">
        <v>0.93700000000000006</v>
      </c>
      <c r="AM481">
        <v>0</v>
      </c>
      <c r="AN481">
        <v>-4.0000000000000001E-3</v>
      </c>
      <c r="AO481">
        <v>0.13800000000000001</v>
      </c>
      <c r="AP481">
        <v>-0.02</v>
      </c>
      <c r="AQ481">
        <v>0.158</v>
      </c>
      <c r="AR481">
        <v>0</v>
      </c>
      <c r="AS481">
        <v>0</v>
      </c>
      <c r="AT481">
        <v>0</v>
      </c>
      <c r="AU481">
        <v>0</v>
      </c>
      <c r="AV481">
        <v>-5.1999999999999998E-2</v>
      </c>
      <c r="AW481">
        <v>0</v>
      </c>
      <c r="AX481">
        <v>-5.1999999999999998E-2</v>
      </c>
      <c r="AY481">
        <v>0</v>
      </c>
      <c r="AZ481">
        <v>1.48E-3</v>
      </c>
      <c r="BA481">
        <v>0</v>
      </c>
      <c r="BB481">
        <v>6.0000000000000002E-6</v>
      </c>
      <c r="BC481" t="s">
        <v>95</v>
      </c>
      <c r="BD481" t="s">
        <v>2</v>
      </c>
      <c r="BE481" t="str">
        <f t="shared" si="7"/>
        <v>AnyDMoMH06CZ16rDXGF</v>
      </c>
    </row>
    <row r="482" spans="1:57" x14ac:dyDescent="0.25">
      <c r="A482" s="4">
        <v>43025.429829189816</v>
      </c>
      <c r="B482" t="s">
        <v>89</v>
      </c>
      <c r="C482" t="s">
        <v>90</v>
      </c>
      <c r="D482" t="s">
        <v>117</v>
      </c>
      <c r="E482" t="s">
        <v>113</v>
      </c>
      <c r="F482" t="s">
        <v>96</v>
      </c>
      <c r="G482">
        <v>-1</v>
      </c>
      <c r="H482" t="s">
        <v>94</v>
      </c>
      <c r="I482">
        <v>186.32</v>
      </c>
      <c r="J482">
        <v>1242</v>
      </c>
      <c r="K482">
        <v>7.56</v>
      </c>
      <c r="L482">
        <v>0</v>
      </c>
      <c r="M482">
        <v>0</v>
      </c>
      <c r="N482">
        <v>5.7000000000000002E-2</v>
      </c>
      <c r="O482">
        <v>2.4900000000000002</v>
      </c>
      <c r="P482">
        <v>1.92</v>
      </c>
      <c r="Q482">
        <v>0</v>
      </c>
      <c r="R482">
        <v>0</v>
      </c>
      <c r="S482">
        <v>0.70499999999999996</v>
      </c>
      <c r="T482">
        <v>0.442</v>
      </c>
      <c r="U482">
        <v>0.26200000000000001</v>
      </c>
      <c r="V482">
        <v>0</v>
      </c>
      <c r="W482">
        <v>2.39</v>
      </c>
      <c r="X482">
        <v>0</v>
      </c>
      <c r="Y482">
        <v>0</v>
      </c>
      <c r="Z482">
        <v>0</v>
      </c>
      <c r="AA482">
        <v>0</v>
      </c>
      <c r="AB482">
        <v>0</v>
      </c>
      <c r="AC482">
        <v>0</v>
      </c>
      <c r="AD482">
        <v>2.8999999999999998E-3</v>
      </c>
      <c r="AE482">
        <v>0</v>
      </c>
      <c r="AF482">
        <v>5.0000000000000004E-6</v>
      </c>
      <c r="AG482">
        <v>1.87</v>
      </c>
      <c r="AH482">
        <v>0</v>
      </c>
      <c r="AI482">
        <v>0</v>
      </c>
      <c r="AJ482">
        <v>6.5000000000000002E-2</v>
      </c>
      <c r="AK482">
        <v>-0.29399999999999998</v>
      </c>
      <c r="AL482">
        <v>1.54</v>
      </c>
      <c r="AM482">
        <v>0</v>
      </c>
      <c r="AN482">
        <v>0</v>
      </c>
      <c r="AO482">
        <v>0.17799999999999999</v>
      </c>
      <c r="AP482">
        <v>-3.2000000000000001E-2</v>
      </c>
      <c r="AQ482">
        <v>0.20899999999999999</v>
      </c>
      <c r="AR482">
        <v>0</v>
      </c>
      <c r="AS482">
        <v>0.38400000000000001</v>
      </c>
      <c r="AT482">
        <v>0</v>
      </c>
      <c r="AU482">
        <v>0</v>
      </c>
      <c r="AV482">
        <v>0</v>
      </c>
      <c r="AW482">
        <v>0</v>
      </c>
      <c r="AX482">
        <v>0</v>
      </c>
      <c r="AY482">
        <v>0</v>
      </c>
      <c r="AZ482" s="5">
        <v>2.1199999999999999E-3</v>
      </c>
      <c r="BA482">
        <v>0</v>
      </c>
      <c r="BB482">
        <v>5.0000000000000004E-6</v>
      </c>
      <c r="BC482" t="s">
        <v>95</v>
      </c>
      <c r="BD482" t="s">
        <v>2</v>
      </c>
      <c r="BE482" t="str">
        <f t="shared" si="7"/>
        <v>AnyDMoMH85CZ16rDXHP</v>
      </c>
    </row>
    <row r="483" spans="1:57" x14ac:dyDescent="0.25">
      <c r="A483" s="4">
        <v>43025.581013773146</v>
      </c>
      <c r="B483" t="s">
        <v>89</v>
      </c>
      <c r="C483" t="s">
        <v>90</v>
      </c>
      <c r="D483" t="s">
        <v>91</v>
      </c>
      <c r="E483" t="s">
        <v>113</v>
      </c>
      <c r="F483" t="s">
        <v>146</v>
      </c>
      <c r="G483">
        <v>-1</v>
      </c>
      <c r="H483" t="s">
        <v>94</v>
      </c>
      <c r="I483">
        <v>173.92</v>
      </c>
      <c r="J483">
        <v>1242</v>
      </c>
      <c r="K483">
        <v>1.75</v>
      </c>
      <c r="L483">
        <v>0</v>
      </c>
      <c r="M483">
        <v>0</v>
      </c>
      <c r="N483">
        <v>8.5000000000000006E-2</v>
      </c>
      <c r="O483">
        <v>-3.6999999999999998E-2</v>
      </c>
      <c r="P483">
        <v>1.52</v>
      </c>
      <c r="Q483">
        <v>0</v>
      </c>
      <c r="R483">
        <v>-4.0000000000000001E-3</v>
      </c>
      <c r="S483">
        <v>0.18</v>
      </c>
      <c r="T483">
        <v>-2.5999999999999999E-2</v>
      </c>
      <c r="U483">
        <v>0.20599999999999999</v>
      </c>
      <c r="V483">
        <v>0</v>
      </c>
      <c r="W483">
        <v>0.01</v>
      </c>
      <c r="X483">
        <v>0</v>
      </c>
      <c r="Y483">
        <v>0</v>
      </c>
      <c r="Z483">
        <v>-4.9000000000000002E-2</v>
      </c>
      <c r="AA483">
        <v>0</v>
      </c>
      <c r="AB483">
        <v>-4.9000000000000002E-2</v>
      </c>
      <c r="AC483">
        <v>0</v>
      </c>
      <c r="AD483">
        <v>2.2300000000000002E-3</v>
      </c>
      <c r="AE483">
        <v>0</v>
      </c>
      <c r="AF483" s="5">
        <v>6.0000000000000002E-6</v>
      </c>
      <c r="AG483">
        <v>1.75</v>
      </c>
      <c r="AH483">
        <v>0</v>
      </c>
      <c r="AI483">
        <v>0</v>
      </c>
      <c r="AJ483">
        <v>8.5000000000000006E-2</v>
      </c>
      <c r="AK483">
        <v>-3.6999999999999998E-2</v>
      </c>
      <c r="AL483">
        <v>1.52</v>
      </c>
      <c r="AM483">
        <v>0</v>
      </c>
      <c r="AN483">
        <v>-4.0000000000000001E-3</v>
      </c>
      <c r="AO483">
        <v>0.18</v>
      </c>
      <c r="AP483">
        <v>-2.5999999999999999E-2</v>
      </c>
      <c r="AQ483">
        <v>0.20599999999999999</v>
      </c>
      <c r="AR483">
        <v>0</v>
      </c>
      <c r="AS483">
        <v>0.01</v>
      </c>
      <c r="AT483">
        <v>0</v>
      </c>
      <c r="AU483">
        <v>0</v>
      </c>
      <c r="AV483">
        <v>-4.9000000000000002E-2</v>
      </c>
      <c r="AW483">
        <v>0</v>
      </c>
      <c r="AX483">
        <v>-4.9000000000000002E-2</v>
      </c>
      <c r="AY483">
        <v>0</v>
      </c>
      <c r="AZ483" s="5">
        <v>2.2300000000000002E-3</v>
      </c>
      <c r="BA483">
        <v>0</v>
      </c>
      <c r="BB483">
        <v>6.0000000000000002E-6</v>
      </c>
      <c r="BD483" t="s">
        <v>150</v>
      </c>
      <c r="BE483" t="str">
        <f t="shared" si="7"/>
        <v>SCEDMoMH00CZ16rWtd</v>
      </c>
    </row>
    <row r="484" spans="1:57" x14ac:dyDescent="0.25">
      <c r="A484" s="4">
        <v>43025.581013773146</v>
      </c>
      <c r="B484" t="s">
        <v>89</v>
      </c>
      <c r="C484" t="s">
        <v>90</v>
      </c>
      <c r="D484" t="s">
        <v>91</v>
      </c>
      <c r="E484" t="s">
        <v>113</v>
      </c>
      <c r="F484" t="s">
        <v>146</v>
      </c>
      <c r="G484">
        <v>-1</v>
      </c>
      <c r="H484" t="s">
        <v>94</v>
      </c>
      <c r="I484">
        <v>173.92</v>
      </c>
      <c r="J484">
        <v>1242</v>
      </c>
      <c r="K484">
        <v>1.04</v>
      </c>
      <c r="L484">
        <v>0</v>
      </c>
      <c r="M484">
        <v>0</v>
      </c>
      <c r="N484">
        <v>9.7000000000000003E-2</v>
      </c>
      <c r="O484">
        <v>-4.8000000000000001E-2</v>
      </c>
      <c r="P484">
        <v>0.88800000000000001</v>
      </c>
      <c r="Q484">
        <v>0</v>
      </c>
      <c r="R484">
        <v>-4.0000000000000001E-3</v>
      </c>
      <c r="S484">
        <v>9.9000000000000005E-2</v>
      </c>
      <c r="T484">
        <v>-2.1999999999999999E-2</v>
      </c>
      <c r="U484">
        <v>0.12</v>
      </c>
      <c r="V484">
        <v>0</v>
      </c>
      <c r="W484">
        <v>6.0000000000000001E-3</v>
      </c>
      <c r="X484">
        <v>0</v>
      </c>
      <c r="Y484">
        <v>0</v>
      </c>
      <c r="Z484">
        <v>-4.9000000000000002E-2</v>
      </c>
      <c r="AA484">
        <v>0</v>
      </c>
      <c r="AB484">
        <v>-4.9000000000000002E-2</v>
      </c>
      <c r="AC484">
        <v>0</v>
      </c>
      <c r="AD484" s="5">
        <v>1.31E-3</v>
      </c>
      <c r="AE484">
        <v>0</v>
      </c>
      <c r="AF484" s="5">
        <v>1.2999999999999999E-5</v>
      </c>
      <c r="AG484">
        <v>1.04</v>
      </c>
      <c r="AH484">
        <v>0</v>
      </c>
      <c r="AI484">
        <v>0</v>
      </c>
      <c r="AJ484">
        <v>9.7000000000000003E-2</v>
      </c>
      <c r="AK484">
        <v>-4.8000000000000001E-2</v>
      </c>
      <c r="AL484">
        <v>0.88800000000000001</v>
      </c>
      <c r="AM484">
        <v>0</v>
      </c>
      <c r="AN484">
        <v>-4.0000000000000001E-3</v>
      </c>
      <c r="AO484">
        <v>9.9000000000000005E-2</v>
      </c>
      <c r="AP484">
        <v>-2.1999999999999999E-2</v>
      </c>
      <c r="AQ484">
        <v>0.12</v>
      </c>
      <c r="AR484">
        <v>0</v>
      </c>
      <c r="AS484">
        <v>6.0000000000000001E-3</v>
      </c>
      <c r="AT484">
        <v>0</v>
      </c>
      <c r="AU484">
        <v>0</v>
      </c>
      <c r="AV484">
        <v>-4.9000000000000002E-2</v>
      </c>
      <c r="AW484">
        <v>0</v>
      </c>
      <c r="AX484">
        <v>-4.9000000000000002E-2</v>
      </c>
      <c r="AY484">
        <v>0</v>
      </c>
      <c r="AZ484">
        <v>1.31E-3</v>
      </c>
      <c r="BA484">
        <v>0</v>
      </c>
      <c r="BB484">
        <v>1.2999999999999999E-5</v>
      </c>
      <c r="BD484" t="s">
        <v>147</v>
      </c>
      <c r="BE484" t="str">
        <f t="shared" si="7"/>
        <v>PGEDMoMH00CZ16rWtd</v>
      </c>
    </row>
    <row r="485" spans="1:57" x14ac:dyDescent="0.25">
      <c r="A485" s="4">
        <v>43025.429829189816</v>
      </c>
      <c r="B485" t="s">
        <v>89</v>
      </c>
      <c r="C485" t="s">
        <v>90</v>
      </c>
      <c r="D485" t="s">
        <v>116</v>
      </c>
      <c r="E485" t="s">
        <v>113</v>
      </c>
      <c r="F485" t="s">
        <v>97</v>
      </c>
      <c r="G485">
        <v>-1</v>
      </c>
      <c r="H485" t="s">
        <v>94</v>
      </c>
      <c r="I485">
        <v>190.96</v>
      </c>
      <c r="J485">
        <v>1196</v>
      </c>
      <c r="K485">
        <v>3.86</v>
      </c>
      <c r="L485">
        <v>0</v>
      </c>
      <c r="M485">
        <v>0</v>
      </c>
      <c r="N485">
        <v>9.7000000000000003E-2</v>
      </c>
      <c r="O485">
        <v>3.76</v>
      </c>
      <c r="P485">
        <v>0</v>
      </c>
      <c r="Q485">
        <v>0</v>
      </c>
      <c r="R485">
        <v>0</v>
      </c>
      <c r="S485">
        <v>0</v>
      </c>
      <c r="T485">
        <v>0</v>
      </c>
      <c r="U485">
        <v>0</v>
      </c>
      <c r="V485">
        <v>0</v>
      </c>
      <c r="W485">
        <v>0</v>
      </c>
      <c r="X485">
        <v>0</v>
      </c>
      <c r="Y485">
        <v>0</v>
      </c>
      <c r="Z485">
        <v>0</v>
      </c>
      <c r="AA485">
        <v>0</v>
      </c>
      <c r="AB485">
        <v>0</v>
      </c>
      <c r="AC485">
        <v>0</v>
      </c>
      <c r="AD485" s="5">
        <v>2.5999999999999998E-5</v>
      </c>
      <c r="AE485">
        <v>0</v>
      </c>
      <c r="AF485" s="5">
        <v>2.0999999999999999E-5</v>
      </c>
      <c r="AG485">
        <v>-0.44500000000000001</v>
      </c>
      <c r="AH485">
        <v>0</v>
      </c>
      <c r="AI485">
        <v>0</v>
      </c>
      <c r="AJ485">
        <v>0.113</v>
      </c>
      <c r="AK485">
        <v>-0.55700000000000005</v>
      </c>
      <c r="AL485">
        <v>0</v>
      </c>
      <c r="AM485">
        <v>0</v>
      </c>
      <c r="AN485">
        <v>0</v>
      </c>
      <c r="AO485">
        <v>0</v>
      </c>
      <c r="AP485">
        <v>0</v>
      </c>
      <c r="AQ485">
        <v>0</v>
      </c>
      <c r="AR485">
        <v>0</v>
      </c>
      <c r="AS485">
        <v>0</v>
      </c>
      <c r="AT485">
        <v>0</v>
      </c>
      <c r="AU485">
        <v>0</v>
      </c>
      <c r="AV485">
        <v>0</v>
      </c>
      <c r="AW485">
        <v>0</v>
      </c>
      <c r="AX485">
        <v>0</v>
      </c>
      <c r="AY485">
        <v>0</v>
      </c>
      <c r="AZ485">
        <v>2.0999999999999999E-5</v>
      </c>
      <c r="BA485">
        <v>0</v>
      </c>
      <c r="BB485">
        <v>2.0999999999999999E-5</v>
      </c>
      <c r="BC485" t="s">
        <v>95</v>
      </c>
      <c r="BD485" t="s">
        <v>2</v>
      </c>
      <c r="BE485" t="str">
        <f t="shared" si="7"/>
        <v>AnyDMoMH72CZ16rNCEH</v>
      </c>
    </row>
    <row r="486" spans="1:57" x14ac:dyDescent="0.25">
      <c r="A486" s="4">
        <v>43025.581013773146</v>
      </c>
      <c r="B486" t="s">
        <v>89</v>
      </c>
      <c r="C486" t="s">
        <v>90</v>
      </c>
      <c r="D486" t="s">
        <v>91</v>
      </c>
      <c r="E486" t="s">
        <v>113</v>
      </c>
      <c r="F486" t="s">
        <v>146</v>
      </c>
      <c r="G486">
        <v>-1</v>
      </c>
      <c r="H486" t="s">
        <v>94</v>
      </c>
      <c r="I486">
        <v>173.92</v>
      </c>
      <c r="J486">
        <v>1242</v>
      </c>
      <c r="K486">
        <v>1.75</v>
      </c>
      <c r="L486">
        <v>0</v>
      </c>
      <c r="M486">
        <v>0</v>
      </c>
      <c r="N486">
        <v>8.5000000000000006E-2</v>
      </c>
      <c r="O486">
        <v>-3.6999999999999998E-2</v>
      </c>
      <c r="P486">
        <v>1.52</v>
      </c>
      <c r="Q486">
        <v>0</v>
      </c>
      <c r="R486">
        <v>-4.0000000000000001E-3</v>
      </c>
      <c r="S486">
        <v>0.18</v>
      </c>
      <c r="T486">
        <v>-2.5999999999999999E-2</v>
      </c>
      <c r="U486">
        <v>0.20599999999999999</v>
      </c>
      <c r="V486">
        <v>0</v>
      </c>
      <c r="W486">
        <v>0.01</v>
      </c>
      <c r="X486">
        <v>0</v>
      </c>
      <c r="Y486">
        <v>0</v>
      </c>
      <c r="Z486">
        <v>-4.9000000000000002E-2</v>
      </c>
      <c r="AA486">
        <v>0</v>
      </c>
      <c r="AB486">
        <v>-4.9000000000000002E-2</v>
      </c>
      <c r="AC486">
        <v>0</v>
      </c>
      <c r="AD486">
        <v>2.2300000000000002E-3</v>
      </c>
      <c r="AE486">
        <v>0</v>
      </c>
      <c r="AF486" s="5">
        <v>6.0000000000000002E-6</v>
      </c>
      <c r="AG486">
        <v>1.75</v>
      </c>
      <c r="AH486">
        <v>0</v>
      </c>
      <c r="AI486">
        <v>0</v>
      </c>
      <c r="AJ486">
        <v>8.5000000000000006E-2</v>
      </c>
      <c r="AK486">
        <v>-3.6999999999999998E-2</v>
      </c>
      <c r="AL486">
        <v>1.52</v>
      </c>
      <c r="AM486">
        <v>0</v>
      </c>
      <c r="AN486">
        <v>-4.0000000000000001E-3</v>
      </c>
      <c r="AO486">
        <v>0.18</v>
      </c>
      <c r="AP486">
        <v>-2.5999999999999999E-2</v>
      </c>
      <c r="AQ486">
        <v>0.20599999999999999</v>
      </c>
      <c r="AR486">
        <v>0</v>
      </c>
      <c r="AS486">
        <v>0.01</v>
      </c>
      <c r="AT486">
        <v>0</v>
      </c>
      <c r="AU486">
        <v>0</v>
      </c>
      <c r="AV486">
        <v>-4.9000000000000002E-2</v>
      </c>
      <c r="AW486">
        <v>0</v>
      </c>
      <c r="AX486">
        <v>-4.9000000000000002E-2</v>
      </c>
      <c r="AY486">
        <v>0</v>
      </c>
      <c r="AZ486" s="5">
        <v>2.2300000000000002E-3</v>
      </c>
      <c r="BA486">
        <v>0</v>
      </c>
      <c r="BB486">
        <v>6.0000000000000002E-6</v>
      </c>
      <c r="BD486" t="s">
        <v>149</v>
      </c>
      <c r="BE486" t="str">
        <f t="shared" si="7"/>
        <v>SCGDMoMH00CZ16rWtd</v>
      </c>
    </row>
    <row r="487" spans="1:57" x14ac:dyDescent="0.25">
      <c r="A487" s="4">
        <v>43025.429829189816</v>
      </c>
      <c r="B487" t="s">
        <v>89</v>
      </c>
      <c r="C487" t="s">
        <v>90</v>
      </c>
      <c r="D487" t="s">
        <v>115</v>
      </c>
      <c r="E487" t="s">
        <v>113</v>
      </c>
      <c r="F487" t="s">
        <v>98</v>
      </c>
      <c r="G487">
        <v>-1</v>
      </c>
      <c r="H487" t="s">
        <v>94</v>
      </c>
      <c r="I487">
        <v>173.92</v>
      </c>
      <c r="J487">
        <v>1242</v>
      </c>
      <c r="K487">
        <v>8.5000000000000006E-2</v>
      </c>
      <c r="L487">
        <v>0</v>
      </c>
      <c r="M487">
        <v>0</v>
      </c>
      <c r="N487">
        <v>0.113</v>
      </c>
      <c r="O487">
        <v>0</v>
      </c>
      <c r="P487">
        <v>0</v>
      </c>
      <c r="Q487">
        <v>0</v>
      </c>
      <c r="R487">
        <v>-6.0000000000000001E-3</v>
      </c>
      <c r="S487">
        <v>-2.1000000000000001E-2</v>
      </c>
      <c r="T487">
        <v>-2.1000000000000001E-2</v>
      </c>
      <c r="U487">
        <v>0</v>
      </c>
      <c r="V487">
        <v>0</v>
      </c>
      <c r="W487">
        <v>0</v>
      </c>
      <c r="X487">
        <v>0</v>
      </c>
      <c r="Y487">
        <v>0</v>
      </c>
      <c r="Z487">
        <v>-6.3E-2</v>
      </c>
      <c r="AA487">
        <v>0</v>
      </c>
      <c r="AB487">
        <v>-6.3E-2</v>
      </c>
      <c r="AC487">
        <v>0</v>
      </c>
      <c r="AD487">
        <v>2.3E-5</v>
      </c>
      <c r="AE487">
        <v>0</v>
      </c>
      <c r="AF487">
        <v>2.3E-5</v>
      </c>
      <c r="AG487">
        <v>8.5000000000000006E-2</v>
      </c>
      <c r="AH487">
        <v>0</v>
      </c>
      <c r="AI487">
        <v>0</v>
      </c>
      <c r="AJ487">
        <v>0.113</v>
      </c>
      <c r="AK487">
        <v>0</v>
      </c>
      <c r="AL487">
        <v>0</v>
      </c>
      <c r="AM487">
        <v>0</v>
      </c>
      <c r="AN487">
        <v>-6.0000000000000001E-3</v>
      </c>
      <c r="AO487">
        <v>-2.1000000000000001E-2</v>
      </c>
      <c r="AP487">
        <v>-2.1000000000000001E-2</v>
      </c>
      <c r="AQ487">
        <v>0</v>
      </c>
      <c r="AR487">
        <v>0</v>
      </c>
      <c r="AS487">
        <v>0</v>
      </c>
      <c r="AT487">
        <v>0</v>
      </c>
      <c r="AU487">
        <v>0</v>
      </c>
      <c r="AV487">
        <v>-6.3E-2</v>
      </c>
      <c r="AW487">
        <v>0</v>
      </c>
      <c r="AX487">
        <v>-6.3E-2</v>
      </c>
      <c r="AY487">
        <v>0</v>
      </c>
      <c r="AZ487" s="5">
        <v>2.3E-5</v>
      </c>
      <c r="BA487">
        <v>0</v>
      </c>
      <c r="BB487">
        <v>2.3E-5</v>
      </c>
      <c r="BC487" t="s">
        <v>95</v>
      </c>
      <c r="BD487" t="s">
        <v>2</v>
      </c>
      <c r="BE487" t="str">
        <f t="shared" si="7"/>
        <v>AnyDMoMH15CZ16rNCGF</v>
      </c>
    </row>
    <row r="488" spans="1:57" x14ac:dyDescent="0.25">
      <c r="A488" s="4">
        <v>43025.429829189816</v>
      </c>
      <c r="B488" t="s">
        <v>89</v>
      </c>
      <c r="C488" t="s">
        <v>90</v>
      </c>
      <c r="D488" t="s">
        <v>91</v>
      </c>
      <c r="E488" t="s">
        <v>113</v>
      </c>
      <c r="F488" t="s">
        <v>93</v>
      </c>
      <c r="G488">
        <v>-1</v>
      </c>
      <c r="H488" t="s">
        <v>94</v>
      </c>
      <c r="I488">
        <v>173.92</v>
      </c>
      <c r="J488">
        <v>1242</v>
      </c>
      <c r="K488">
        <v>1.78</v>
      </c>
      <c r="L488">
        <v>0</v>
      </c>
      <c r="M488">
        <v>0</v>
      </c>
      <c r="N488">
        <v>8.5000000000000006E-2</v>
      </c>
      <c r="O488">
        <v>0</v>
      </c>
      <c r="P488">
        <v>1.52</v>
      </c>
      <c r="Q488">
        <v>0</v>
      </c>
      <c r="R488">
        <v>-5.0000000000000001E-3</v>
      </c>
      <c r="S488">
        <v>0.183</v>
      </c>
      <c r="T488">
        <v>-2.4E-2</v>
      </c>
      <c r="U488">
        <v>0.20599999999999999</v>
      </c>
      <c r="V488">
        <v>0</v>
      </c>
      <c r="W488">
        <v>0</v>
      </c>
      <c r="X488">
        <v>0</v>
      </c>
      <c r="Y488">
        <v>0</v>
      </c>
      <c r="Z488">
        <v>-5.6000000000000001E-2</v>
      </c>
      <c r="AA488">
        <v>0</v>
      </c>
      <c r="AB488">
        <v>-5.6000000000000001E-2</v>
      </c>
      <c r="AC488">
        <v>0</v>
      </c>
      <c r="AD488">
        <v>2.2200000000000002E-3</v>
      </c>
      <c r="AE488">
        <v>0</v>
      </c>
      <c r="AF488" s="5">
        <v>6.0000000000000002E-6</v>
      </c>
      <c r="AG488">
        <v>1.78</v>
      </c>
      <c r="AH488">
        <v>0</v>
      </c>
      <c r="AI488">
        <v>0</v>
      </c>
      <c r="AJ488">
        <v>8.5000000000000006E-2</v>
      </c>
      <c r="AK488">
        <v>0</v>
      </c>
      <c r="AL488">
        <v>1.52</v>
      </c>
      <c r="AM488">
        <v>0</v>
      </c>
      <c r="AN488">
        <v>-5.0000000000000001E-3</v>
      </c>
      <c r="AO488">
        <v>0.183</v>
      </c>
      <c r="AP488">
        <v>-2.4E-2</v>
      </c>
      <c r="AQ488">
        <v>0.20599999999999999</v>
      </c>
      <c r="AR488">
        <v>0</v>
      </c>
      <c r="AS488">
        <v>0</v>
      </c>
      <c r="AT488">
        <v>0</v>
      </c>
      <c r="AU488">
        <v>0</v>
      </c>
      <c r="AV488">
        <v>-5.6000000000000001E-2</v>
      </c>
      <c r="AW488">
        <v>0</v>
      </c>
      <c r="AX488">
        <v>-5.6000000000000001E-2</v>
      </c>
      <c r="AY488">
        <v>0</v>
      </c>
      <c r="AZ488">
        <v>2.2200000000000002E-3</v>
      </c>
      <c r="BA488">
        <v>0</v>
      </c>
      <c r="BB488">
        <v>6.0000000000000002E-6</v>
      </c>
      <c r="BC488" t="s">
        <v>95</v>
      </c>
      <c r="BD488" t="s">
        <v>2</v>
      </c>
      <c r="BE488" t="str">
        <f t="shared" si="7"/>
        <v>AnyDMoMH00CZ16rDXGF</v>
      </c>
    </row>
    <row r="489" spans="1:57" x14ac:dyDescent="0.25">
      <c r="A489" s="4">
        <v>43025.581013773146</v>
      </c>
      <c r="B489" t="s">
        <v>89</v>
      </c>
      <c r="C489" t="s">
        <v>90</v>
      </c>
      <c r="D489" t="s">
        <v>116</v>
      </c>
      <c r="E489" t="s">
        <v>113</v>
      </c>
      <c r="F489" t="s">
        <v>146</v>
      </c>
      <c r="G489">
        <v>-1</v>
      </c>
      <c r="H489" t="s">
        <v>94</v>
      </c>
      <c r="I489">
        <v>190.96</v>
      </c>
      <c r="J489">
        <v>1196</v>
      </c>
      <c r="K489">
        <v>3.09</v>
      </c>
      <c r="L489">
        <v>0</v>
      </c>
      <c r="M489">
        <v>0</v>
      </c>
      <c r="N489">
        <v>5.7000000000000002E-2</v>
      </c>
      <c r="O489">
        <v>0.19</v>
      </c>
      <c r="P489">
        <v>2.16</v>
      </c>
      <c r="Q489">
        <v>0</v>
      </c>
      <c r="R489">
        <v>2.5000000000000001E-2</v>
      </c>
      <c r="S489">
        <v>0.45700000000000002</v>
      </c>
      <c r="T489">
        <v>0.158</v>
      </c>
      <c r="U489">
        <v>0.29899999999999999</v>
      </c>
      <c r="V489">
        <v>0</v>
      </c>
      <c r="W489">
        <v>0.19600000000000001</v>
      </c>
      <c r="X489">
        <v>0</v>
      </c>
      <c r="Y489">
        <v>0</v>
      </c>
      <c r="Z489">
        <v>0.183</v>
      </c>
      <c r="AA489">
        <v>0</v>
      </c>
      <c r="AB489">
        <v>0.184</v>
      </c>
      <c r="AC489">
        <v>0</v>
      </c>
      <c r="AD489" s="5">
        <v>2.8800000000000002E-3</v>
      </c>
      <c r="AE489">
        <v>0</v>
      </c>
      <c r="AF489" s="5">
        <v>0</v>
      </c>
      <c r="AG489">
        <v>1.98</v>
      </c>
      <c r="AH489">
        <v>0</v>
      </c>
      <c r="AI489">
        <v>0</v>
      </c>
      <c r="AJ489">
        <v>7.4999999999999997E-2</v>
      </c>
      <c r="AK489">
        <v>-4.2000000000000003E-2</v>
      </c>
      <c r="AL489">
        <v>1.73</v>
      </c>
      <c r="AM489">
        <v>0</v>
      </c>
      <c r="AN489">
        <v>-4.0000000000000001E-3</v>
      </c>
      <c r="AO489">
        <v>0.21</v>
      </c>
      <c r="AP489">
        <v>-2.8000000000000001E-2</v>
      </c>
      <c r="AQ489">
        <v>0.23799999999999999</v>
      </c>
      <c r="AR489">
        <v>0</v>
      </c>
      <c r="AS489">
        <v>2.1000000000000001E-2</v>
      </c>
      <c r="AT489">
        <v>0</v>
      </c>
      <c r="AU489">
        <v>0</v>
      </c>
      <c r="AV489">
        <v>-5.0999999999999997E-2</v>
      </c>
      <c r="AW489">
        <v>0</v>
      </c>
      <c r="AX489">
        <v>-5.0999999999999997E-2</v>
      </c>
      <c r="AY489">
        <v>0</v>
      </c>
      <c r="AZ489">
        <v>2.0500000000000002E-3</v>
      </c>
      <c r="BA489">
        <v>0</v>
      </c>
      <c r="BB489">
        <v>0</v>
      </c>
      <c r="BD489" t="s">
        <v>149</v>
      </c>
      <c r="BE489" t="str">
        <f t="shared" si="7"/>
        <v>SCGDMoMH72CZ16rWtd</v>
      </c>
    </row>
    <row r="490" spans="1:57" x14ac:dyDescent="0.25">
      <c r="A490" s="4">
        <v>43025.429829189816</v>
      </c>
      <c r="B490" t="s">
        <v>89</v>
      </c>
      <c r="C490" t="s">
        <v>90</v>
      </c>
      <c r="D490" t="s">
        <v>115</v>
      </c>
      <c r="E490" t="s">
        <v>113</v>
      </c>
      <c r="F490" t="s">
        <v>93</v>
      </c>
      <c r="G490">
        <v>-1</v>
      </c>
      <c r="H490" t="s">
        <v>94</v>
      </c>
      <c r="I490">
        <v>173.92</v>
      </c>
      <c r="J490">
        <v>1242</v>
      </c>
      <c r="K490">
        <v>1.0900000000000001</v>
      </c>
      <c r="L490">
        <v>0</v>
      </c>
      <c r="M490">
        <v>0</v>
      </c>
      <c r="N490">
        <v>8.6999999999999994E-2</v>
      </c>
      <c r="O490">
        <v>0</v>
      </c>
      <c r="P490">
        <v>0.88500000000000001</v>
      </c>
      <c r="Q490">
        <v>0</v>
      </c>
      <c r="R490">
        <v>-6.0000000000000001E-3</v>
      </c>
      <c r="S490">
        <v>0.12</v>
      </c>
      <c r="T490">
        <v>-2.4E-2</v>
      </c>
      <c r="U490">
        <v>0.14299999999999999</v>
      </c>
      <c r="V490">
        <v>0</v>
      </c>
      <c r="W490">
        <v>0</v>
      </c>
      <c r="X490">
        <v>0</v>
      </c>
      <c r="Y490">
        <v>0</v>
      </c>
      <c r="Z490">
        <v>-6.2E-2</v>
      </c>
      <c r="AA490">
        <v>0</v>
      </c>
      <c r="AB490">
        <v>-6.2E-2</v>
      </c>
      <c r="AC490">
        <v>0</v>
      </c>
      <c r="AD490">
        <v>1.4E-3</v>
      </c>
      <c r="AE490">
        <v>0</v>
      </c>
      <c r="AF490">
        <v>6.0000000000000002E-6</v>
      </c>
      <c r="AG490">
        <v>1.0900000000000001</v>
      </c>
      <c r="AH490">
        <v>0</v>
      </c>
      <c r="AI490">
        <v>0</v>
      </c>
      <c r="AJ490">
        <v>8.6999999999999994E-2</v>
      </c>
      <c r="AK490">
        <v>0</v>
      </c>
      <c r="AL490">
        <v>0.88500000000000001</v>
      </c>
      <c r="AM490">
        <v>0</v>
      </c>
      <c r="AN490">
        <v>-6.0000000000000001E-3</v>
      </c>
      <c r="AO490">
        <v>0.12</v>
      </c>
      <c r="AP490">
        <v>-2.4E-2</v>
      </c>
      <c r="AQ490">
        <v>0.14299999999999999</v>
      </c>
      <c r="AR490">
        <v>0</v>
      </c>
      <c r="AS490">
        <v>0</v>
      </c>
      <c r="AT490">
        <v>0</v>
      </c>
      <c r="AU490">
        <v>0</v>
      </c>
      <c r="AV490">
        <v>-6.2E-2</v>
      </c>
      <c r="AW490">
        <v>0</v>
      </c>
      <c r="AX490">
        <v>-6.2E-2</v>
      </c>
      <c r="AY490">
        <v>0</v>
      </c>
      <c r="AZ490" s="5">
        <v>1.4E-3</v>
      </c>
      <c r="BA490">
        <v>0</v>
      </c>
      <c r="BB490">
        <v>6.0000000000000002E-6</v>
      </c>
      <c r="BC490" t="s">
        <v>95</v>
      </c>
      <c r="BD490" t="s">
        <v>2</v>
      </c>
      <c r="BE490" t="str">
        <f t="shared" si="7"/>
        <v>AnyDMoMH15CZ16rDXGF</v>
      </c>
    </row>
    <row r="491" spans="1:57" x14ac:dyDescent="0.25">
      <c r="A491" s="4">
        <v>43025.581013773146</v>
      </c>
      <c r="B491" t="s">
        <v>89</v>
      </c>
      <c r="C491" t="s">
        <v>90</v>
      </c>
      <c r="D491" t="s">
        <v>114</v>
      </c>
      <c r="E491" t="s">
        <v>113</v>
      </c>
      <c r="F491" t="s">
        <v>146</v>
      </c>
      <c r="G491">
        <v>-1</v>
      </c>
      <c r="H491" t="s">
        <v>94</v>
      </c>
      <c r="I491">
        <v>173.92</v>
      </c>
      <c r="J491">
        <v>1242</v>
      </c>
      <c r="K491">
        <v>1.1299999999999999</v>
      </c>
      <c r="L491">
        <v>0</v>
      </c>
      <c r="M491">
        <v>0</v>
      </c>
      <c r="N491">
        <v>9.2999999999999999E-2</v>
      </c>
      <c r="O491">
        <v>-3.1E-2</v>
      </c>
      <c r="P491">
        <v>0.93200000000000005</v>
      </c>
      <c r="Q491">
        <v>0</v>
      </c>
      <c r="R491">
        <v>-4.0000000000000001E-3</v>
      </c>
      <c r="S491">
        <v>0.13500000000000001</v>
      </c>
      <c r="T491">
        <v>-2.1999999999999999E-2</v>
      </c>
      <c r="U491">
        <v>0.157</v>
      </c>
      <c r="V491">
        <v>0</v>
      </c>
      <c r="W491">
        <v>8.0000000000000002E-3</v>
      </c>
      <c r="X491">
        <v>0</v>
      </c>
      <c r="Y491">
        <v>0</v>
      </c>
      <c r="Z491">
        <v>-4.5999999999999999E-2</v>
      </c>
      <c r="AA491">
        <v>0</v>
      </c>
      <c r="AB491">
        <v>-4.5999999999999999E-2</v>
      </c>
      <c r="AC491">
        <v>0</v>
      </c>
      <c r="AD491">
        <v>1.48E-3</v>
      </c>
      <c r="AE491">
        <v>0</v>
      </c>
      <c r="AF491">
        <v>6.0000000000000002E-6</v>
      </c>
      <c r="AG491">
        <v>1.1299999999999999</v>
      </c>
      <c r="AH491">
        <v>0</v>
      </c>
      <c r="AI491">
        <v>0</v>
      </c>
      <c r="AJ491">
        <v>9.2999999999999999E-2</v>
      </c>
      <c r="AK491">
        <v>-3.1E-2</v>
      </c>
      <c r="AL491">
        <v>0.93200000000000005</v>
      </c>
      <c r="AM491">
        <v>0</v>
      </c>
      <c r="AN491">
        <v>-4.0000000000000001E-3</v>
      </c>
      <c r="AO491">
        <v>0.13500000000000001</v>
      </c>
      <c r="AP491">
        <v>-2.1999999999999999E-2</v>
      </c>
      <c r="AQ491">
        <v>0.157</v>
      </c>
      <c r="AR491">
        <v>0</v>
      </c>
      <c r="AS491">
        <v>8.0000000000000002E-3</v>
      </c>
      <c r="AT491">
        <v>0</v>
      </c>
      <c r="AU491">
        <v>0</v>
      </c>
      <c r="AV491">
        <v>-4.5999999999999999E-2</v>
      </c>
      <c r="AW491">
        <v>0</v>
      </c>
      <c r="AX491">
        <v>-4.5999999999999999E-2</v>
      </c>
      <c r="AY491">
        <v>0</v>
      </c>
      <c r="AZ491" s="5">
        <v>1.48E-3</v>
      </c>
      <c r="BA491">
        <v>0</v>
      </c>
      <c r="BB491">
        <v>6.0000000000000002E-6</v>
      </c>
      <c r="BD491" t="s">
        <v>150</v>
      </c>
      <c r="BE491" t="str">
        <f t="shared" si="7"/>
        <v>SCEDMoMH06CZ16rWtd</v>
      </c>
    </row>
    <row r="492" spans="1:57" x14ac:dyDescent="0.25">
      <c r="A492" s="4">
        <v>43025.429829189816</v>
      </c>
      <c r="B492" t="s">
        <v>89</v>
      </c>
      <c r="C492" t="s">
        <v>90</v>
      </c>
      <c r="D492" t="s">
        <v>115</v>
      </c>
      <c r="E492" t="s">
        <v>113</v>
      </c>
      <c r="F492" t="s">
        <v>97</v>
      </c>
      <c r="G492">
        <v>-1</v>
      </c>
      <c r="H492" t="s">
        <v>94</v>
      </c>
      <c r="I492">
        <v>173.92</v>
      </c>
      <c r="J492">
        <v>1242</v>
      </c>
      <c r="K492">
        <v>-0.52600000000000002</v>
      </c>
      <c r="L492">
        <v>0</v>
      </c>
      <c r="M492">
        <v>0</v>
      </c>
      <c r="N492">
        <v>0.114</v>
      </c>
      <c r="O492">
        <v>-0.64</v>
      </c>
      <c r="P492">
        <v>0</v>
      </c>
      <c r="Q492">
        <v>0</v>
      </c>
      <c r="R492">
        <v>0</v>
      </c>
      <c r="S492">
        <v>0</v>
      </c>
      <c r="T492">
        <v>0</v>
      </c>
      <c r="U492">
        <v>0</v>
      </c>
      <c r="V492">
        <v>0</v>
      </c>
      <c r="W492">
        <v>0</v>
      </c>
      <c r="X492">
        <v>0</v>
      </c>
      <c r="Y492">
        <v>0</v>
      </c>
      <c r="Z492">
        <v>0</v>
      </c>
      <c r="AA492">
        <v>0</v>
      </c>
      <c r="AB492">
        <v>0</v>
      </c>
      <c r="AC492">
        <v>0</v>
      </c>
      <c r="AD492">
        <v>1.7E-5</v>
      </c>
      <c r="AE492">
        <v>0</v>
      </c>
      <c r="AF492">
        <v>1.7E-5</v>
      </c>
      <c r="AG492">
        <v>-0.52600000000000002</v>
      </c>
      <c r="AH492">
        <v>0</v>
      </c>
      <c r="AI492">
        <v>0</v>
      </c>
      <c r="AJ492">
        <v>0.114</v>
      </c>
      <c r="AK492">
        <v>-0.64</v>
      </c>
      <c r="AL492">
        <v>0</v>
      </c>
      <c r="AM492">
        <v>0</v>
      </c>
      <c r="AN492">
        <v>0</v>
      </c>
      <c r="AO492">
        <v>0</v>
      </c>
      <c r="AP492">
        <v>0</v>
      </c>
      <c r="AQ492">
        <v>0</v>
      </c>
      <c r="AR492">
        <v>0</v>
      </c>
      <c r="AS492">
        <v>0</v>
      </c>
      <c r="AT492">
        <v>0</v>
      </c>
      <c r="AU492">
        <v>0</v>
      </c>
      <c r="AV492">
        <v>0</v>
      </c>
      <c r="AW492">
        <v>0</v>
      </c>
      <c r="AX492">
        <v>0</v>
      </c>
      <c r="AY492">
        <v>0</v>
      </c>
      <c r="AZ492">
        <v>1.7E-5</v>
      </c>
      <c r="BA492">
        <v>0</v>
      </c>
      <c r="BB492">
        <v>1.7E-5</v>
      </c>
      <c r="BC492" t="s">
        <v>95</v>
      </c>
      <c r="BD492" t="s">
        <v>2</v>
      </c>
      <c r="BE492" t="str">
        <f t="shared" si="7"/>
        <v>AnyDMoMH15CZ16rNCEH</v>
      </c>
    </row>
    <row r="493" spans="1:57" x14ac:dyDescent="0.25">
      <c r="A493" s="4">
        <v>43025.429829189816</v>
      </c>
      <c r="B493" t="s">
        <v>89</v>
      </c>
      <c r="C493" t="s">
        <v>90</v>
      </c>
      <c r="D493" t="s">
        <v>117</v>
      </c>
      <c r="E493" t="s">
        <v>113</v>
      </c>
      <c r="F493" t="s">
        <v>98</v>
      </c>
      <c r="G493">
        <v>-1</v>
      </c>
      <c r="H493" t="s">
        <v>94</v>
      </c>
      <c r="I493">
        <v>186.32</v>
      </c>
      <c r="J493">
        <v>1242</v>
      </c>
      <c r="K493">
        <v>0.28999999999999998</v>
      </c>
      <c r="L493">
        <v>0</v>
      </c>
      <c r="M493">
        <v>0</v>
      </c>
      <c r="N493">
        <v>8.5999999999999993E-2</v>
      </c>
      <c r="O493">
        <v>0</v>
      </c>
      <c r="P493">
        <v>0</v>
      </c>
      <c r="Q493">
        <v>0</v>
      </c>
      <c r="R493">
        <v>4.2999999999999997E-2</v>
      </c>
      <c r="S493">
        <v>0.16</v>
      </c>
      <c r="T493">
        <v>0.16</v>
      </c>
      <c r="U493">
        <v>0</v>
      </c>
      <c r="V493">
        <v>0</v>
      </c>
      <c r="W493">
        <v>0</v>
      </c>
      <c r="X493">
        <v>0</v>
      </c>
      <c r="Y493">
        <v>0</v>
      </c>
      <c r="Z493">
        <v>0.30199999999999999</v>
      </c>
      <c r="AA493">
        <v>0</v>
      </c>
      <c r="AB493">
        <v>0.30199999999999999</v>
      </c>
      <c r="AC493">
        <v>0</v>
      </c>
      <c r="AD493">
        <v>2.0999999999999999E-5</v>
      </c>
      <c r="AE493">
        <v>0</v>
      </c>
      <c r="AF493">
        <v>2.0999999999999999E-5</v>
      </c>
      <c r="AG493">
        <v>7.1999999999999995E-2</v>
      </c>
      <c r="AH493">
        <v>0</v>
      </c>
      <c r="AI493">
        <v>0</v>
      </c>
      <c r="AJ493">
        <v>9.6000000000000002E-2</v>
      </c>
      <c r="AK493">
        <v>0</v>
      </c>
      <c r="AL493">
        <v>0</v>
      </c>
      <c r="AM493">
        <v>0</v>
      </c>
      <c r="AN493">
        <v>-5.0000000000000001E-3</v>
      </c>
      <c r="AO493">
        <v>-1.9E-2</v>
      </c>
      <c r="AP493">
        <v>-1.9E-2</v>
      </c>
      <c r="AQ493">
        <v>0</v>
      </c>
      <c r="AR493">
        <v>0</v>
      </c>
      <c r="AS493">
        <v>0</v>
      </c>
      <c r="AT493">
        <v>0</v>
      </c>
      <c r="AU493">
        <v>0</v>
      </c>
      <c r="AV493">
        <v>-7.0000000000000007E-2</v>
      </c>
      <c r="AW493">
        <v>0</v>
      </c>
      <c r="AX493">
        <v>-6.9000000000000006E-2</v>
      </c>
      <c r="AY493">
        <v>0</v>
      </c>
      <c r="AZ493">
        <v>1.5999999999999999E-5</v>
      </c>
      <c r="BA493">
        <v>0</v>
      </c>
      <c r="BB493">
        <v>1.5999999999999999E-5</v>
      </c>
      <c r="BC493" t="s">
        <v>95</v>
      </c>
      <c r="BD493" t="s">
        <v>2</v>
      </c>
      <c r="BE493" t="str">
        <f t="shared" si="7"/>
        <v>AnyDMoMH85CZ16rNCGF</v>
      </c>
    </row>
    <row r="494" spans="1:57" x14ac:dyDescent="0.25">
      <c r="A494" s="4">
        <v>43025.603717511571</v>
      </c>
      <c r="B494" t="s">
        <v>89</v>
      </c>
      <c r="C494" t="s">
        <v>90</v>
      </c>
      <c r="D494" t="s">
        <v>148</v>
      </c>
      <c r="E494" t="s">
        <v>113</v>
      </c>
      <c r="F494" t="s">
        <v>146</v>
      </c>
      <c r="G494">
        <v>-1</v>
      </c>
      <c r="H494" t="s">
        <v>94</v>
      </c>
      <c r="I494">
        <v>187.13</v>
      </c>
      <c r="J494">
        <v>1228</v>
      </c>
      <c r="K494">
        <v>2.13</v>
      </c>
      <c r="L494">
        <v>0</v>
      </c>
      <c r="M494">
        <v>0</v>
      </c>
      <c r="N494">
        <v>7.0999999999999994E-2</v>
      </c>
      <c r="O494">
        <v>0.39500000000000002</v>
      </c>
      <c r="P494">
        <v>1.1599999999999999</v>
      </c>
      <c r="Q494">
        <v>0</v>
      </c>
      <c r="R494">
        <v>3.3000000000000002E-2</v>
      </c>
      <c r="S494">
        <v>0.32900000000000001</v>
      </c>
      <c r="T494">
        <v>0.17</v>
      </c>
      <c r="U494">
        <v>0.159</v>
      </c>
      <c r="V494">
        <v>0</v>
      </c>
      <c r="W494">
        <v>0.14899999999999999</v>
      </c>
      <c r="X494">
        <v>0</v>
      </c>
      <c r="Y494">
        <v>0</v>
      </c>
      <c r="Z494">
        <v>0.22700000000000001</v>
      </c>
      <c r="AA494">
        <v>0</v>
      </c>
      <c r="AB494">
        <v>0.22700000000000001</v>
      </c>
      <c r="AC494">
        <v>0</v>
      </c>
      <c r="AD494">
        <v>1.67E-3</v>
      </c>
      <c r="AE494">
        <v>0</v>
      </c>
      <c r="AF494" s="5">
        <v>1.1E-5</v>
      </c>
      <c r="AG494">
        <v>1.1000000000000001</v>
      </c>
      <c r="AH494">
        <v>0</v>
      </c>
      <c r="AI494">
        <v>0</v>
      </c>
      <c r="AJ494">
        <v>8.3000000000000004E-2</v>
      </c>
      <c r="AK494">
        <v>-4.5999999999999999E-2</v>
      </c>
      <c r="AL494">
        <v>0.93500000000000005</v>
      </c>
      <c r="AM494">
        <v>0</v>
      </c>
      <c r="AN494">
        <v>-4.0000000000000001E-3</v>
      </c>
      <c r="AO494">
        <v>0.106</v>
      </c>
      <c r="AP494">
        <v>-2.1999999999999999E-2</v>
      </c>
      <c r="AQ494">
        <v>0.128</v>
      </c>
      <c r="AR494">
        <v>0</v>
      </c>
      <c r="AS494">
        <v>2.1999999999999999E-2</v>
      </c>
      <c r="AT494">
        <v>0</v>
      </c>
      <c r="AU494">
        <v>0</v>
      </c>
      <c r="AV494">
        <v>-5.7000000000000002E-2</v>
      </c>
      <c r="AW494">
        <v>0</v>
      </c>
      <c r="AX494">
        <v>-5.7000000000000002E-2</v>
      </c>
      <c r="AY494">
        <v>0</v>
      </c>
      <c r="AZ494" s="5">
        <v>1.2199999999999999E-3</v>
      </c>
      <c r="BA494">
        <v>0</v>
      </c>
      <c r="BB494">
        <v>6.9999999999999999E-6</v>
      </c>
      <c r="BD494" t="s">
        <v>147</v>
      </c>
      <c r="BE494" t="str">
        <f t="shared" si="7"/>
        <v>PGEDMoExCZ16rWtd</v>
      </c>
    </row>
    <row r="495" spans="1:57" x14ac:dyDescent="0.25">
      <c r="A495" s="4">
        <v>43025.429829189816</v>
      </c>
      <c r="B495" t="s">
        <v>89</v>
      </c>
      <c r="C495" t="s">
        <v>90</v>
      </c>
      <c r="D495" t="s">
        <v>91</v>
      </c>
      <c r="E495" t="s">
        <v>113</v>
      </c>
      <c r="F495" t="s">
        <v>98</v>
      </c>
      <c r="G495">
        <v>-1</v>
      </c>
      <c r="H495" t="s">
        <v>94</v>
      </c>
      <c r="I495">
        <v>173.92</v>
      </c>
      <c r="J495">
        <v>1242</v>
      </c>
      <c r="K495">
        <v>9.0999999999999998E-2</v>
      </c>
      <c r="L495">
        <v>0</v>
      </c>
      <c r="M495">
        <v>0</v>
      </c>
      <c r="N495">
        <v>0.114</v>
      </c>
      <c r="O495">
        <v>0</v>
      </c>
      <c r="P495">
        <v>0</v>
      </c>
      <c r="Q495">
        <v>0</v>
      </c>
      <c r="R495">
        <v>-5.0000000000000001E-3</v>
      </c>
      <c r="S495">
        <v>-1.7999999999999999E-2</v>
      </c>
      <c r="T495">
        <v>-1.7999999999999999E-2</v>
      </c>
      <c r="U495">
        <v>0</v>
      </c>
      <c r="V495">
        <v>0</v>
      </c>
      <c r="W495">
        <v>0</v>
      </c>
      <c r="X495">
        <v>0</v>
      </c>
      <c r="Y495">
        <v>0</v>
      </c>
      <c r="Z495">
        <v>-5.7000000000000002E-2</v>
      </c>
      <c r="AA495">
        <v>0</v>
      </c>
      <c r="AB495">
        <v>-5.7000000000000002E-2</v>
      </c>
      <c r="AC495">
        <v>0</v>
      </c>
      <c r="AD495">
        <v>1.7E-5</v>
      </c>
      <c r="AE495">
        <v>0</v>
      </c>
      <c r="AF495">
        <v>2.3E-5</v>
      </c>
      <c r="AG495">
        <v>9.0999999999999998E-2</v>
      </c>
      <c r="AH495">
        <v>0</v>
      </c>
      <c r="AI495">
        <v>0</v>
      </c>
      <c r="AJ495">
        <v>0.114</v>
      </c>
      <c r="AK495">
        <v>0</v>
      </c>
      <c r="AL495">
        <v>0</v>
      </c>
      <c r="AM495">
        <v>0</v>
      </c>
      <c r="AN495">
        <v>-5.0000000000000001E-3</v>
      </c>
      <c r="AO495">
        <v>-1.7999999999999999E-2</v>
      </c>
      <c r="AP495">
        <v>-1.7999999999999999E-2</v>
      </c>
      <c r="AQ495">
        <v>0</v>
      </c>
      <c r="AR495">
        <v>0</v>
      </c>
      <c r="AS495">
        <v>0</v>
      </c>
      <c r="AT495">
        <v>0</v>
      </c>
      <c r="AU495">
        <v>0</v>
      </c>
      <c r="AV495">
        <v>-5.7000000000000002E-2</v>
      </c>
      <c r="AW495">
        <v>0</v>
      </c>
      <c r="AX495">
        <v>-5.7000000000000002E-2</v>
      </c>
      <c r="AY495">
        <v>0</v>
      </c>
      <c r="AZ495" s="5">
        <v>1.7E-5</v>
      </c>
      <c r="BA495">
        <v>0</v>
      </c>
      <c r="BB495">
        <v>2.3E-5</v>
      </c>
      <c r="BC495" t="s">
        <v>95</v>
      </c>
      <c r="BD495" t="s">
        <v>2</v>
      </c>
      <c r="BE495" t="str">
        <f t="shared" si="7"/>
        <v>AnyDMoMH00CZ16rNCGF</v>
      </c>
    </row>
    <row r="496" spans="1:57" x14ac:dyDescent="0.25">
      <c r="A496" s="4">
        <v>43025.429829189816</v>
      </c>
      <c r="B496" t="s">
        <v>89</v>
      </c>
      <c r="C496" t="s">
        <v>90</v>
      </c>
      <c r="D496" t="s">
        <v>114</v>
      </c>
      <c r="E496" t="s">
        <v>113</v>
      </c>
      <c r="F496" t="s">
        <v>97</v>
      </c>
      <c r="G496">
        <v>-1</v>
      </c>
      <c r="H496" t="s">
        <v>94</v>
      </c>
      <c r="I496">
        <v>173.92</v>
      </c>
      <c r="J496">
        <v>1242</v>
      </c>
      <c r="K496">
        <v>-0.29799999999999999</v>
      </c>
      <c r="L496">
        <v>0</v>
      </c>
      <c r="M496">
        <v>0</v>
      </c>
      <c r="N496">
        <v>0.11799999999999999</v>
      </c>
      <c r="O496">
        <v>-0.41599999999999998</v>
      </c>
      <c r="P496">
        <v>0</v>
      </c>
      <c r="Q496">
        <v>0</v>
      </c>
      <c r="R496">
        <v>0</v>
      </c>
      <c r="S496">
        <v>0</v>
      </c>
      <c r="T496">
        <v>0</v>
      </c>
      <c r="U496">
        <v>0</v>
      </c>
      <c r="V496">
        <v>0</v>
      </c>
      <c r="W496">
        <v>0</v>
      </c>
      <c r="X496">
        <v>0</v>
      </c>
      <c r="Y496">
        <v>0</v>
      </c>
      <c r="Z496">
        <v>0</v>
      </c>
      <c r="AA496">
        <v>0</v>
      </c>
      <c r="AB496">
        <v>0</v>
      </c>
      <c r="AC496">
        <v>0</v>
      </c>
      <c r="AD496">
        <v>1.7E-5</v>
      </c>
      <c r="AE496">
        <v>0</v>
      </c>
      <c r="AF496" s="5">
        <v>1.7E-5</v>
      </c>
      <c r="AG496">
        <v>-0.29799999999999999</v>
      </c>
      <c r="AH496">
        <v>0</v>
      </c>
      <c r="AI496">
        <v>0</v>
      </c>
      <c r="AJ496">
        <v>0.11799999999999999</v>
      </c>
      <c r="AK496">
        <v>-0.41599999999999998</v>
      </c>
      <c r="AL496">
        <v>0</v>
      </c>
      <c r="AM496">
        <v>0</v>
      </c>
      <c r="AN496">
        <v>0</v>
      </c>
      <c r="AO496">
        <v>0</v>
      </c>
      <c r="AP496">
        <v>0</v>
      </c>
      <c r="AQ496">
        <v>0</v>
      </c>
      <c r="AR496">
        <v>0</v>
      </c>
      <c r="AS496">
        <v>0</v>
      </c>
      <c r="AT496">
        <v>0</v>
      </c>
      <c r="AU496">
        <v>0</v>
      </c>
      <c r="AV496">
        <v>0</v>
      </c>
      <c r="AW496">
        <v>0</v>
      </c>
      <c r="AX496">
        <v>0</v>
      </c>
      <c r="AY496">
        <v>0</v>
      </c>
      <c r="AZ496">
        <v>1.7E-5</v>
      </c>
      <c r="BA496">
        <v>0</v>
      </c>
      <c r="BB496">
        <v>1.7E-5</v>
      </c>
      <c r="BC496" t="s">
        <v>95</v>
      </c>
      <c r="BD496" t="s">
        <v>2</v>
      </c>
      <c r="BE496" t="str">
        <f t="shared" si="7"/>
        <v>AnyDMoMH06CZ16rNCEH</v>
      </c>
    </row>
    <row r="497" spans="1:57" x14ac:dyDescent="0.25">
      <c r="A497" s="4">
        <v>43025.603717511571</v>
      </c>
      <c r="B497" t="s">
        <v>89</v>
      </c>
      <c r="C497" t="s">
        <v>90</v>
      </c>
      <c r="D497" t="s">
        <v>148</v>
      </c>
      <c r="E497" t="s">
        <v>113</v>
      </c>
      <c r="F497" t="s">
        <v>146</v>
      </c>
      <c r="G497">
        <v>-1</v>
      </c>
      <c r="H497" t="s">
        <v>94</v>
      </c>
      <c r="I497">
        <v>187.52</v>
      </c>
      <c r="J497">
        <v>1226.8</v>
      </c>
      <c r="K497">
        <v>3.09</v>
      </c>
      <c r="L497">
        <v>0</v>
      </c>
      <c r="M497">
        <v>0</v>
      </c>
      <c r="N497">
        <v>5.6000000000000001E-2</v>
      </c>
      <c r="O497">
        <v>0.26100000000000001</v>
      </c>
      <c r="P497">
        <v>2</v>
      </c>
      <c r="Q497">
        <v>0</v>
      </c>
      <c r="R497">
        <v>3.3000000000000002E-2</v>
      </c>
      <c r="S497">
        <v>0.48399999999999999</v>
      </c>
      <c r="T497">
        <v>0.21</v>
      </c>
      <c r="U497">
        <v>0.27400000000000002</v>
      </c>
      <c r="V497">
        <v>0</v>
      </c>
      <c r="W497">
        <v>0.25700000000000001</v>
      </c>
      <c r="X497">
        <v>0</v>
      </c>
      <c r="Y497">
        <v>0</v>
      </c>
      <c r="Z497">
        <v>0.23400000000000001</v>
      </c>
      <c r="AA497">
        <v>0</v>
      </c>
      <c r="AB497">
        <v>0.23400000000000001</v>
      </c>
      <c r="AC497">
        <v>0</v>
      </c>
      <c r="AD497" s="5">
        <v>2.8500000000000001E-3</v>
      </c>
      <c r="AE497">
        <v>0</v>
      </c>
      <c r="AF497" s="5">
        <v>3.0000000000000001E-6</v>
      </c>
      <c r="AG497">
        <v>1.87</v>
      </c>
      <c r="AH497">
        <v>0</v>
      </c>
      <c r="AI497">
        <v>0</v>
      </c>
      <c r="AJ497">
        <v>6.9000000000000006E-2</v>
      </c>
      <c r="AK497">
        <v>-3.9E-2</v>
      </c>
      <c r="AL497">
        <v>1.61</v>
      </c>
      <c r="AM497">
        <v>0</v>
      </c>
      <c r="AN497">
        <v>-4.0000000000000001E-3</v>
      </c>
      <c r="AO497">
        <v>0.19500000000000001</v>
      </c>
      <c r="AP497">
        <v>-2.5999999999999999E-2</v>
      </c>
      <c r="AQ497">
        <v>0.221</v>
      </c>
      <c r="AR497">
        <v>0</v>
      </c>
      <c r="AS497">
        <v>3.7999999999999999E-2</v>
      </c>
      <c r="AT497">
        <v>0</v>
      </c>
      <c r="AU497">
        <v>0</v>
      </c>
      <c r="AV497">
        <v>-5.7000000000000002E-2</v>
      </c>
      <c r="AW497">
        <v>0</v>
      </c>
      <c r="AX497">
        <v>-5.7000000000000002E-2</v>
      </c>
      <c r="AY497">
        <v>0</v>
      </c>
      <c r="AZ497">
        <v>2.0699999999999998E-3</v>
      </c>
      <c r="BA497">
        <v>0</v>
      </c>
      <c r="BB497">
        <v>9.9999999999999995E-7</v>
      </c>
      <c r="BD497" t="s">
        <v>150</v>
      </c>
      <c r="BE497" t="str">
        <f t="shared" si="7"/>
        <v>SCEDMoExCZ16rWtd</v>
      </c>
    </row>
    <row r="498" spans="1:57" x14ac:dyDescent="0.25">
      <c r="A498" s="4">
        <v>43025.429829189816</v>
      </c>
      <c r="B498" t="s">
        <v>89</v>
      </c>
      <c r="C498" t="s">
        <v>90</v>
      </c>
      <c r="D498" t="s">
        <v>117</v>
      </c>
      <c r="E498" t="s">
        <v>113</v>
      </c>
      <c r="F498" t="s">
        <v>93</v>
      </c>
      <c r="G498">
        <v>-1</v>
      </c>
      <c r="H498" t="s">
        <v>94</v>
      </c>
      <c r="I498">
        <v>186.32</v>
      </c>
      <c r="J498">
        <v>1242</v>
      </c>
      <c r="K498">
        <v>2.52</v>
      </c>
      <c r="L498">
        <v>0</v>
      </c>
      <c r="M498">
        <v>0</v>
      </c>
      <c r="N498">
        <v>5.3999999999999999E-2</v>
      </c>
      <c r="O498">
        <v>0</v>
      </c>
      <c r="P498">
        <v>1.94</v>
      </c>
      <c r="Q498">
        <v>0</v>
      </c>
      <c r="R498">
        <v>4.4999999999999998E-2</v>
      </c>
      <c r="S498">
        <v>0.48399999999999999</v>
      </c>
      <c r="T498">
        <v>0.219</v>
      </c>
      <c r="U498">
        <v>0.26500000000000001</v>
      </c>
      <c r="V498">
        <v>0</v>
      </c>
      <c r="W498">
        <v>0</v>
      </c>
      <c r="X498">
        <v>0</v>
      </c>
      <c r="Y498">
        <v>0</v>
      </c>
      <c r="Z498">
        <v>0.311</v>
      </c>
      <c r="AA498">
        <v>0</v>
      </c>
      <c r="AB498">
        <v>0.311</v>
      </c>
      <c r="AC498">
        <v>0</v>
      </c>
      <c r="AD498">
        <v>2.8700000000000002E-3</v>
      </c>
      <c r="AE498">
        <v>0</v>
      </c>
      <c r="AF498">
        <v>5.0000000000000004E-6</v>
      </c>
      <c r="AG498">
        <v>1.81</v>
      </c>
      <c r="AH498">
        <v>0</v>
      </c>
      <c r="AI498">
        <v>0</v>
      </c>
      <c r="AJ498">
        <v>6.5000000000000002E-2</v>
      </c>
      <c r="AK498">
        <v>0</v>
      </c>
      <c r="AL498">
        <v>1.56</v>
      </c>
      <c r="AM498">
        <v>0</v>
      </c>
      <c r="AN498">
        <v>-5.0000000000000001E-3</v>
      </c>
      <c r="AO498">
        <v>0.189</v>
      </c>
      <c r="AP498">
        <v>-2.4E-2</v>
      </c>
      <c r="AQ498">
        <v>0.21299999999999999</v>
      </c>
      <c r="AR498">
        <v>0</v>
      </c>
      <c r="AS498">
        <v>0</v>
      </c>
      <c r="AT498">
        <v>0</v>
      </c>
      <c r="AU498">
        <v>0</v>
      </c>
      <c r="AV498">
        <v>-6.8000000000000005E-2</v>
      </c>
      <c r="AW498">
        <v>0</v>
      </c>
      <c r="AX498">
        <v>-6.8000000000000005E-2</v>
      </c>
      <c r="AY498">
        <v>0</v>
      </c>
      <c r="AZ498" s="5">
        <v>2.0899999999999998E-3</v>
      </c>
      <c r="BA498">
        <v>0</v>
      </c>
      <c r="BB498">
        <v>0</v>
      </c>
      <c r="BC498" t="s">
        <v>95</v>
      </c>
      <c r="BD498" t="s">
        <v>2</v>
      </c>
      <c r="BE498" t="str">
        <f t="shared" si="7"/>
        <v>AnyDMoMH85CZ16rDXGF</v>
      </c>
    </row>
    <row r="499" spans="1:57" x14ac:dyDescent="0.25">
      <c r="A499" s="4">
        <v>43025.581013773146</v>
      </c>
      <c r="B499" t="s">
        <v>89</v>
      </c>
      <c r="C499" t="s">
        <v>90</v>
      </c>
      <c r="D499" t="s">
        <v>116</v>
      </c>
      <c r="E499" t="s">
        <v>113</v>
      </c>
      <c r="F499" t="s">
        <v>146</v>
      </c>
      <c r="G499">
        <v>-1</v>
      </c>
      <c r="H499" t="s">
        <v>94</v>
      </c>
      <c r="I499">
        <v>190.96</v>
      </c>
      <c r="J499">
        <v>1196</v>
      </c>
      <c r="K499">
        <v>2.09</v>
      </c>
      <c r="L499">
        <v>0</v>
      </c>
      <c r="M499">
        <v>0</v>
      </c>
      <c r="N499">
        <v>7.1999999999999995E-2</v>
      </c>
      <c r="O499">
        <v>0.30599999999999999</v>
      </c>
      <c r="P499">
        <v>1.26</v>
      </c>
      <c r="Q499">
        <v>0</v>
      </c>
      <c r="R499">
        <v>2.5000000000000001E-2</v>
      </c>
      <c r="S499">
        <v>0.30599999999999999</v>
      </c>
      <c r="T499">
        <v>0.13100000000000001</v>
      </c>
      <c r="U499">
        <v>0.17499999999999999</v>
      </c>
      <c r="V499">
        <v>0</v>
      </c>
      <c r="W499">
        <v>0.115</v>
      </c>
      <c r="X499">
        <v>0</v>
      </c>
      <c r="Y499">
        <v>0</v>
      </c>
      <c r="Z499">
        <v>0.18099999999999999</v>
      </c>
      <c r="AA499">
        <v>0</v>
      </c>
      <c r="AB499">
        <v>0.182</v>
      </c>
      <c r="AC499">
        <v>0</v>
      </c>
      <c r="AD499">
        <v>1.6999999999999999E-3</v>
      </c>
      <c r="AE499">
        <v>0</v>
      </c>
      <c r="AF499">
        <v>9.0000000000000002E-6</v>
      </c>
      <c r="AG499">
        <v>1.17</v>
      </c>
      <c r="AH499">
        <v>0</v>
      </c>
      <c r="AI499">
        <v>0</v>
      </c>
      <c r="AJ499">
        <v>0.09</v>
      </c>
      <c r="AK499">
        <v>-5.2999999999999999E-2</v>
      </c>
      <c r="AL499">
        <v>1.01</v>
      </c>
      <c r="AM499">
        <v>0</v>
      </c>
      <c r="AN499">
        <v>-4.0000000000000001E-3</v>
      </c>
      <c r="AO499">
        <v>0.11600000000000001</v>
      </c>
      <c r="AP499">
        <v>-2.3E-2</v>
      </c>
      <c r="AQ499">
        <v>0.13900000000000001</v>
      </c>
      <c r="AR499">
        <v>0</v>
      </c>
      <c r="AS499">
        <v>1.2E-2</v>
      </c>
      <c r="AT499">
        <v>0</v>
      </c>
      <c r="AU499">
        <v>0</v>
      </c>
      <c r="AV499">
        <v>-5.0999999999999997E-2</v>
      </c>
      <c r="AW499">
        <v>0</v>
      </c>
      <c r="AX499">
        <v>-5.0999999999999997E-2</v>
      </c>
      <c r="AY499">
        <v>0</v>
      </c>
      <c r="AZ499" s="5">
        <v>1.2099999999999999E-3</v>
      </c>
      <c r="BA499">
        <v>0</v>
      </c>
      <c r="BB499">
        <v>6.9999999999999999E-6</v>
      </c>
      <c r="BD499" t="s">
        <v>147</v>
      </c>
      <c r="BE499" t="str">
        <f t="shared" si="7"/>
        <v>PGEDMoMH72CZ16rWtd</v>
      </c>
    </row>
    <row r="500" spans="1:57" x14ac:dyDescent="0.25">
      <c r="A500" s="4">
        <v>43025.429829189816</v>
      </c>
      <c r="B500" t="s">
        <v>89</v>
      </c>
      <c r="C500" t="s">
        <v>90</v>
      </c>
      <c r="D500" t="s">
        <v>91</v>
      </c>
      <c r="E500" t="s">
        <v>113</v>
      </c>
      <c r="F500" t="s">
        <v>97</v>
      </c>
      <c r="G500">
        <v>-1</v>
      </c>
      <c r="H500" t="s">
        <v>94</v>
      </c>
      <c r="I500">
        <v>173.92</v>
      </c>
      <c r="J500">
        <v>1242</v>
      </c>
      <c r="K500">
        <v>-0.39200000000000002</v>
      </c>
      <c r="L500">
        <v>0</v>
      </c>
      <c r="M500">
        <v>0</v>
      </c>
      <c r="N500">
        <v>0.11600000000000001</v>
      </c>
      <c r="O500">
        <v>-0.50700000000000001</v>
      </c>
      <c r="P500">
        <v>0</v>
      </c>
      <c r="Q500">
        <v>0</v>
      </c>
      <c r="R500">
        <v>0</v>
      </c>
      <c r="S500">
        <v>0</v>
      </c>
      <c r="T500">
        <v>0</v>
      </c>
      <c r="U500">
        <v>0</v>
      </c>
      <c r="V500">
        <v>0</v>
      </c>
      <c r="W500">
        <v>0</v>
      </c>
      <c r="X500">
        <v>0</v>
      </c>
      <c r="Y500">
        <v>0</v>
      </c>
      <c r="Z500">
        <v>0</v>
      </c>
      <c r="AA500">
        <v>0</v>
      </c>
      <c r="AB500">
        <v>0</v>
      </c>
      <c r="AC500">
        <v>0</v>
      </c>
      <c r="AD500">
        <v>1.7E-5</v>
      </c>
      <c r="AE500">
        <v>0</v>
      </c>
      <c r="AF500">
        <v>2.3E-5</v>
      </c>
      <c r="AG500">
        <v>-0.39200000000000002</v>
      </c>
      <c r="AH500">
        <v>0</v>
      </c>
      <c r="AI500">
        <v>0</v>
      </c>
      <c r="AJ500">
        <v>0.11600000000000001</v>
      </c>
      <c r="AK500">
        <v>-0.50700000000000001</v>
      </c>
      <c r="AL500">
        <v>0</v>
      </c>
      <c r="AM500">
        <v>0</v>
      </c>
      <c r="AN500">
        <v>0</v>
      </c>
      <c r="AO500">
        <v>0</v>
      </c>
      <c r="AP500">
        <v>0</v>
      </c>
      <c r="AQ500">
        <v>0</v>
      </c>
      <c r="AR500">
        <v>0</v>
      </c>
      <c r="AS500">
        <v>0</v>
      </c>
      <c r="AT500">
        <v>0</v>
      </c>
      <c r="AU500">
        <v>0</v>
      </c>
      <c r="AV500">
        <v>0</v>
      </c>
      <c r="AW500">
        <v>0</v>
      </c>
      <c r="AX500">
        <v>0</v>
      </c>
      <c r="AY500">
        <v>0</v>
      </c>
      <c r="AZ500">
        <v>1.7E-5</v>
      </c>
      <c r="BA500">
        <v>0</v>
      </c>
      <c r="BB500">
        <v>2.3E-5</v>
      </c>
      <c r="BC500" t="s">
        <v>95</v>
      </c>
      <c r="BD500" t="s">
        <v>2</v>
      </c>
      <c r="BE500" t="str">
        <f t="shared" si="7"/>
        <v>AnyDMoMH00CZ16rNCEH</v>
      </c>
    </row>
    <row r="501" spans="1:57" x14ac:dyDescent="0.25">
      <c r="A501" s="4">
        <v>43025.429829189816</v>
      </c>
      <c r="B501" t="s">
        <v>89</v>
      </c>
      <c r="C501" t="s">
        <v>90</v>
      </c>
      <c r="D501" t="s">
        <v>114</v>
      </c>
      <c r="E501" t="s">
        <v>113</v>
      </c>
      <c r="F501" t="s">
        <v>98</v>
      </c>
      <c r="G501">
        <v>-1</v>
      </c>
      <c r="H501" t="s">
        <v>94</v>
      </c>
      <c r="I501">
        <v>173.92</v>
      </c>
      <c r="J501">
        <v>1242</v>
      </c>
      <c r="K501">
        <v>9.6000000000000002E-2</v>
      </c>
      <c r="L501">
        <v>0</v>
      </c>
      <c r="M501">
        <v>0</v>
      </c>
      <c r="N501">
        <v>0.11700000000000001</v>
      </c>
      <c r="O501">
        <v>0</v>
      </c>
      <c r="P501">
        <v>0</v>
      </c>
      <c r="Q501">
        <v>0</v>
      </c>
      <c r="R501">
        <v>-5.0000000000000001E-3</v>
      </c>
      <c r="S501">
        <v>-1.6E-2</v>
      </c>
      <c r="T501">
        <v>-1.6E-2</v>
      </c>
      <c r="U501">
        <v>0</v>
      </c>
      <c r="V501">
        <v>0</v>
      </c>
      <c r="W501">
        <v>0</v>
      </c>
      <c r="X501">
        <v>0</v>
      </c>
      <c r="Y501">
        <v>0</v>
      </c>
      <c r="Z501">
        <v>-5.2999999999999999E-2</v>
      </c>
      <c r="AA501">
        <v>0</v>
      </c>
      <c r="AB501">
        <v>-5.2999999999999999E-2</v>
      </c>
      <c r="AC501">
        <v>0</v>
      </c>
      <c r="AD501">
        <v>2.3E-5</v>
      </c>
      <c r="AE501">
        <v>0</v>
      </c>
      <c r="AF501">
        <v>2.3E-5</v>
      </c>
      <c r="AG501">
        <v>9.6000000000000002E-2</v>
      </c>
      <c r="AH501">
        <v>0</v>
      </c>
      <c r="AI501">
        <v>0</v>
      </c>
      <c r="AJ501">
        <v>0.11700000000000001</v>
      </c>
      <c r="AK501">
        <v>0</v>
      </c>
      <c r="AL501">
        <v>0</v>
      </c>
      <c r="AM501">
        <v>0</v>
      </c>
      <c r="AN501">
        <v>-5.0000000000000001E-3</v>
      </c>
      <c r="AO501">
        <v>-1.6E-2</v>
      </c>
      <c r="AP501">
        <v>-1.6E-2</v>
      </c>
      <c r="AQ501">
        <v>0</v>
      </c>
      <c r="AR501">
        <v>0</v>
      </c>
      <c r="AS501">
        <v>0</v>
      </c>
      <c r="AT501">
        <v>0</v>
      </c>
      <c r="AU501">
        <v>0</v>
      </c>
      <c r="AV501">
        <v>-5.2999999999999999E-2</v>
      </c>
      <c r="AW501">
        <v>0</v>
      </c>
      <c r="AX501">
        <v>-5.2999999999999999E-2</v>
      </c>
      <c r="AY501">
        <v>0</v>
      </c>
      <c r="AZ501">
        <v>2.3E-5</v>
      </c>
      <c r="BA501">
        <v>0</v>
      </c>
      <c r="BB501">
        <v>2.3E-5</v>
      </c>
      <c r="BC501" t="s">
        <v>95</v>
      </c>
      <c r="BD501" t="s">
        <v>2</v>
      </c>
      <c r="BE501" t="str">
        <f t="shared" si="7"/>
        <v>AnyDMoMH06CZ16rNCGF</v>
      </c>
    </row>
    <row r="502" spans="1:57" x14ac:dyDescent="0.25">
      <c r="A502" s="4">
        <v>43025.581013773146</v>
      </c>
      <c r="B502" t="s">
        <v>89</v>
      </c>
      <c r="C502" t="s">
        <v>90</v>
      </c>
      <c r="D502" t="s">
        <v>114</v>
      </c>
      <c r="E502" t="s">
        <v>113</v>
      </c>
      <c r="F502" t="s">
        <v>146</v>
      </c>
      <c r="G502">
        <v>-1</v>
      </c>
      <c r="H502" t="s">
        <v>94</v>
      </c>
      <c r="I502">
        <v>173.92</v>
      </c>
      <c r="J502">
        <v>1242</v>
      </c>
      <c r="K502">
        <v>0.68100000000000005</v>
      </c>
      <c r="L502">
        <v>0</v>
      </c>
      <c r="M502">
        <v>0</v>
      </c>
      <c r="N502">
        <v>0.10299999999999999</v>
      </c>
      <c r="O502">
        <v>-3.9E-2</v>
      </c>
      <c r="P502">
        <v>0.54600000000000004</v>
      </c>
      <c r="Q502">
        <v>0</v>
      </c>
      <c r="R502">
        <v>-4.0000000000000001E-3</v>
      </c>
      <c r="S502">
        <v>7.2999999999999995E-2</v>
      </c>
      <c r="T502">
        <v>-1.9E-2</v>
      </c>
      <c r="U502">
        <v>9.1999999999999998E-2</v>
      </c>
      <c r="V502">
        <v>0</v>
      </c>
      <c r="W502">
        <v>5.0000000000000001E-3</v>
      </c>
      <c r="X502">
        <v>0</v>
      </c>
      <c r="Y502">
        <v>0</v>
      </c>
      <c r="Z502">
        <v>-4.5999999999999999E-2</v>
      </c>
      <c r="AA502">
        <v>0</v>
      </c>
      <c r="AB502">
        <v>-4.5999999999999999E-2</v>
      </c>
      <c r="AC502">
        <v>0</v>
      </c>
      <c r="AD502">
        <v>8.7500000000000002E-4</v>
      </c>
      <c r="AE502">
        <v>0</v>
      </c>
      <c r="AF502" s="5">
        <v>1.2999999999999999E-5</v>
      </c>
      <c r="AG502">
        <v>0.68100000000000005</v>
      </c>
      <c r="AH502">
        <v>0</v>
      </c>
      <c r="AI502">
        <v>0</v>
      </c>
      <c r="AJ502">
        <v>0.10299999999999999</v>
      </c>
      <c r="AK502">
        <v>-3.9E-2</v>
      </c>
      <c r="AL502">
        <v>0.54600000000000004</v>
      </c>
      <c r="AM502">
        <v>0</v>
      </c>
      <c r="AN502">
        <v>-4.0000000000000001E-3</v>
      </c>
      <c r="AO502">
        <v>7.2999999999999995E-2</v>
      </c>
      <c r="AP502">
        <v>-1.9E-2</v>
      </c>
      <c r="AQ502">
        <v>9.1999999999999998E-2</v>
      </c>
      <c r="AR502">
        <v>0</v>
      </c>
      <c r="AS502">
        <v>5.0000000000000001E-3</v>
      </c>
      <c r="AT502">
        <v>0</v>
      </c>
      <c r="AU502">
        <v>0</v>
      </c>
      <c r="AV502">
        <v>-4.5999999999999999E-2</v>
      </c>
      <c r="AW502">
        <v>0</v>
      </c>
      <c r="AX502">
        <v>-4.5999999999999999E-2</v>
      </c>
      <c r="AY502">
        <v>0</v>
      </c>
      <c r="AZ502" s="5">
        <v>8.7500000000000002E-4</v>
      </c>
      <c r="BA502">
        <v>0</v>
      </c>
      <c r="BB502">
        <v>1.2999999999999999E-5</v>
      </c>
      <c r="BD502" t="s">
        <v>147</v>
      </c>
      <c r="BE502" t="str">
        <f t="shared" si="7"/>
        <v>PGEDMoMH06CZ16rWtd</v>
      </c>
    </row>
    <row r="503" spans="1:57" x14ac:dyDescent="0.25">
      <c r="A503" s="4">
        <v>43025.581013773146</v>
      </c>
      <c r="B503" t="s">
        <v>89</v>
      </c>
      <c r="C503" t="s">
        <v>90</v>
      </c>
      <c r="D503" t="s">
        <v>115</v>
      </c>
      <c r="E503" t="s">
        <v>113</v>
      </c>
      <c r="F503" t="s">
        <v>146</v>
      </c>
      <c r="G503">
        <v>-1</v>
      </c>
      <c r="H503" t="s">
        <v>94</v>
      </c>
      <c r="I503">
        <v>173.92</v>
      </c>
      <c r="J503">
        <v>1242</v>
      </c>
      <c r="K503">
        <v>1.06</v>
      </c>
      <c r="L503">
        <v>0</v>
      </c>
      <c r="M503">
        <v>0</v>
      </c>
      <c r="N503">
        <v>8.6999999999999994E-2</v>
      </c>
      <c r="O503">
        <v>-3.7999999999999999E-2</v>
      </c>
      <c r="P503">
        <v>0.88800000000000001</v>
      </c>
      <c r="Q503">
        <v>0</v>
      </c>
      <c r="R503">
        <v>-5.0000000000000001E-3</v>
      </c>
      <c r="S503">
        <v>0.11700000000000001</v>
      </c>
      <c r="T503">
        <v>-2.5999999999999999E-2</v>
      </c>
      <c r="U503">
        <v>0.14199999999999999</v>
      </c>
      <c r="V503">
        <v>0</v>
      </c>
      <c r="W503">
        <v>1.0999999999999999E-2</v>
      </c>
      <c r="X503">
        <v>0</v>
      </c>
      <c r="Y503">
        <v>0</v>
      </c>
      <c r="Z503">
        <v>-5.3999999999999999E-2</v>
      </c>
      <c r="AA503">
        <v>0</v>
      </c>
      <c r="AB503">
        <v>-5.3999999999999999E-2</v>
      </c>
      <c r="AC503">
        <v>0</v>
      </c>
      <c r="AD503">
        <v>1.4E-3</v>
      </c>
      <c r="AE503">
        <v>0</v>
      </c>
      <c r="AF503">
        <v>6.0000000000000002E-6</v>
      </c>
      <c r="AG503">
        <v>1.06</v>
      </c>
      <c r="AH503">
        <v>0</v>
      </c>
      <c r="AI503">
        <v>0</v>
      </c>
      <c r="AJ503">
        <v>8.6999999999999994E-2</v>
      </c>
      <c r="AK503">
        <v>-3.7999999999999999E-2</v>
      </c>
      <c r="AL503">
        <v>0.88800000000000001</v>
      </c>
      <c r="AM503">
        <v>0</v>
      </c>
      <c r="AN503">
        <v>-5.0000000000000001E-3</v>
      </c>
      <c r="AO503">
        <v>0.11700000000000001</v>
      </c>
      <c r="AP503">
        <v>-2.5999999999999999E-2</v>
      </c>
      <c r="AQ503">
        <v>0.14199999999999999</v>
      </c>
      <c r="AR503">
        <v>0</v>
      </c>
      <c r="AS503">
        <v>1.0999999999999999E-2</v>
      </c>
      <c r="AT503">
        <v>0</v>
      </c>
      <c r="AU503">
        <v>0</v>
      </c>
      <c r="AV503">
        <v>-5.3999999999999999E-2</v>
      </c>
      <c r="AW503">
        <v>0</v>
      </c>
      <c r="AX503">
        <v>-5.3999999999999999E-2</v>
      </c>
      <c r="AY503">
        <v>0</v>
      </c>
      <c r="AZ503" s="5">
        <v>1.4E-3</v>
      </c>
      <c r="BA503">
        <v>0</v>
      </c>
      <c r="BB503">
        <v>6.0000000000000002E-6</v>
      </c>
      <c r="BD503" t="s">
        <v>149</v>
      </c>
      <c r="BE503" t="str">
        <f t="shared" si="7"/>
        <v>SCGDMoMH15CZ16rWtd</v>
      </c>
    </row>
    <row r="504" spans="1:57" x14ac:dyDescent="0.25">
      <c r="A504" s="4">
        <v>43025.581013773146</v>
      </c>
      <c r="B504" t="s">
        <v>89</v>
      </c>
      <c r="C504" t="s">
        <v>90</v>
      </c>
      <c r="D504" t="s">
        <v>116</v>
      </c>
      <c r="E504" t="s">
        <v>113</v>
      </c>
      <c r="F504" t="s">
        <v>146</v>
      </c>
      <c r="G504">
        <v>-1</v>
      </c>
      <c r="H504" t="s">
        <v>94</v>
      </c>
      <c r="I504">
        <v>190.96</v>
      </c>
      <c r="J504">
        <v>1196</v>
      </c>
      <c r="K504">
        <v>3.09</v>
      </c>
      <c r="L504">
        <v>0</v>
      </c>
      <c r="M504">
        <v>0</v>
      </c>
      <c r="N504">
        <v>5.7000000000000002E-2</v>
      </c>
      <c r="O504">
        <v>0.19</v>
      </c>
      <c r="P504">
        <v>2.16</v>
      </c>
      <c r="Q504">
        <v>0</v>
      </c>
      <c r="R504">
        <v>2.5000000000000001E-2</v>
      </c>
      <c r="S504">
        <v>0.45700000000000002</v>
      </c>
      <c r="T504">
        <v>0.158</v>
      </c>
      <c r="U504">
        <v>0.29899999999999999</v>
      </c>
      <c r="V504">
        <v>0</v>
      </c>
      <c r="W504">
        <v>0.19600000000000001</v>
      </c>
      <c r="X504">
        <v>0</v>
      </c>
      <c r="Y504">
        <v>0</v>
      </c>
      <c r="Z504">
        <v>0.183</v>
      </c>
      <c r="AA504">
        <v>0</v>
      </c>
      <c r="AB504">
        <v>0.184</v>
      </c>
      <c r="AC504">
        <v>0</v>
      </c>
      <c r="AD504" s="5">
        <v>2.8800000000000002E-3</v>
      </c>
      <c r="AE504">
        <v>0</v>
      </c>
      <c r="AF504" s="5">
        <v>0</v>
      </c>
      <c r="AG504">
        <v>1.98</v>
      </c>
      <c r="AH504">
        <v>0</v>
      </c>
      <c r="AI504">
        <v>0</v>
      </c>
      <c r="AJ504">
        <v>7.4999999999999997E-2</v>
      </c>
      <c r="AK504">
        <v>-4.2000000000000003E-2</v>
      </c>
      <c r="AL504">
        <v>1.73</v>
      </c>
      <c r="AM504">
        <v>0</v>
      </c>
      <c r="AN504">
        <v>-4.0000000000000001E-3</v>
      </c>
      <c r="AO504">
        <v>0.21</v>
      </c>
      <c r="AP504">
        <v>-2.8000000000000001E-2</v>
      </c>
      <c r="AQ504">
        <v>0.23799999999999999</v>
      </c>
      <c r="AR504">
        <v>0</v>
      </c>
      <c r="AS504">
        <v>2.1000000000000001E-2</v>
      </c>
      <c r="AT504">
        <v>0</v>
      </c>
      <c r="AU504">
        <v>0</v>
      </c>
      <c r="AV504">
        <v>-5.0999999999999997E-2</v>
      </c>
      <c r="AW504">
        <v>0</v>
      </c>
      <c r="AX504">
        <v>-5.0999999999999997E-2</v>
      </c>
      <c r="AY504">
        <v>0</v>
      </c>
      <c r="AZ504">
        <v>2.0500000000000002E-3</v>
      </c>
      <c r="BA504">
        <v>0</v>
      </c>
      <c r="BB504">
        <v>0</v>
      </c>
      <c r="BD504" t="s">
        <v>150</v>
      </c>
      <c r="BE504" t="str">
        <f t="shared" si="7"/>
        <v>SCEDMoMH72CZ16rWtd</v>
      </c>
    </row>
    <row r="505" spans="1:57" x14ac:dyDescent="0.25">
      <c r="A505" s="4">
        <v>43025.581013773146</v>
      </c>
      <c r="B505" t="s">
        <v>89</v>
      </c>
      <c r="C505" t="s">
        <v>90</v>
      </c>
      <c r="D505" t="s">
        <v>115</v>
      </c>
      <c r="E505" t="s">
        <v>113</v>
      </c>
      <c r="F505" t="s">
        <v>146</v>
      </c>
      <c r="G505">
        <v>-1</v>
      </c>
      <c r="H505" t="s">
        <v>94</v>
      </c>
      <c r="I505">
        <v>173.92</v>
      </c>
      <c r="J505">
        <v>1242</v>
      </c>
      <c r="K505">
        <v>1.06</v>
      </c>
      <c r="L505">
        <v>0</v>
      </c>
      <c r="M505">
        <v>0</v>
      </c>
      <c r="N505">
        <v>8.6999999999999994E-2</v>
      </c>
      <c r="O505">
        <v>-3.7999999999999999E-2</v>
      </c>
      <c r="P505">
        <v>0.88800000000000001</v>
      </c>
      <c r="Q505">
        <v>0</v>
      </c>
      <c r="R505">
        <v>-5.0000000000000001E-3</v>
      </c>
      <c r="S505">
        <v>0.11700000000000001</v>
      </c>
      <c r="T505">
        <v>-2.5999999999999999E-2</v>
      </c>
      <c r="U505">
        <v>0.14199999999999999</v>
      </c>
      <c r="V505">
        <v>0</v>
      </c>
      <c r="W505">
        <v>1.0999999999999999E-2</v>
      </c>
      <c r="X505">
        <v>0</v>
      </c>
      <c r="Y505">
        <v>0</v>
      </c>
      <c r="Z505">
        <v>-5.3999999999999999E-2</v>
      </c>
      <c r="AA505">
        <v>0</v>
      </c>
      <c r="AB505">
        <v>-5.3999999999999999E-2</v>
      </c>
      <c r="AC505">
        <v>0</v>
      </c>
      <c r="AD505" s="5">
        <v>1.4E-3</v>
      </c>
      <c r="AE505">
        <v>0</v>
      </c>
      <c r="AF505" s="5">
        <v>6.0000000000000002E-6</v>
      </c>
      <c r="AG505">
        <v>1.06</v>
      </c>
      <c r="AH505">
        <v>0</v>
      </c>
      <c r="AI505">
        <v>0</v>
      </c>
      <c r="AJ505">
        <v>8.6999999999999994E-2</v>
      </c>
      <c r="AK505">
        <v>-3.7999999999999999E-2</v>
      </c>
      <c r="AL505">
        <v>0.88800000000000001</v>
      </c>
      <c r="AM505">
        <v>0</v>
      </c>
      <c r="AN505">
        <v>-5.0000000000000001E-3</v>
      </c>
      <c r="AO505">
        <v>0.11700000000000001</v>
      </c>
      <c r="AP505">
        <v>-2.5999999999999999E-2</v>
      </c>
      <c r="AQ505">
        <v>0.14199999999999999</v>
      </c>
      <c r="AR505">
        <v>0</v>
      </c>
      <c r="AS505">
        <v>1.0999999999999999E-2</v>
      </c>
      <c r="AT505">
        <v>0</v>
      </c>
      <c r="AU505">
        <v>0</v>
      </c>
      <c r="AV505">
        <v>-5.3999999999999999E-2</v>
      </c>
      <c r="AW505">
        <v>0</v>
      </c>
      <c r="AX505">
        <v>-5.3999999999999999E-2</v>
      </c>
      <c r="AY505">
        <v>0</v>
      </c>
      <c r="AZ505">
        <v>1.4E-3</v>
      </c>
      <c r="BA505">
        <v>0</v>
      </c>
      <c r="BB505">
        <v>6.0000000000000002E-6</v>
      </c>
      <c r="BD505" t="s">
        <v>150</v>
      </c>
      <c r="BE505" t="str">
        <f t="shared" si="7"/>
        <v>SCEDMoMH15CZ16rWtd</v>
      </c>
    </row>
    <row r="506" spans="1:57" x14ac:dyDescent="0.25">
      <c r="A506" s="4">
        <v>43025.429829189816</v>
      </c>
      <c r="B506" t="s">
        <v>89</v>
      </c>
      <c r="C506" t="s">
        <v>90</v>
      </c>
      <c r="D506" t="s">
        <v>116</v>
      </c>
      <c r="E506" t="s">
        <v>113</v>
      </c>
      <c r="F506" t="s">
        <v>93</v>
      </c>
      <c r="G506">
        <v>-1</v>
      </c>
      <c r="H506" t="s">
        <v>94</v>
      </c>
      <c r="I506">
        <v>190.96</v>
      </c>
      <c r="J506">
        <v>1196</v>
      </c>
      <c r="K506">
        <v>2.69</v>
      </c>
      <c r="L506">
        <v>0</v>
      </c>
      <c r="M506">
        <v>0</v>
      </c>
      <c r="N506">
        <v>5.7000000000000002E-2</v>
      </c>
      <c r="O506">
        <v>0</v>
      </c>
      <c r="P506">
        <v>2.16</v>
      </c>
      <c r="Q506">
        <v>0</v>
      </c>
      <c r="R506">
        <v>2.9000000000000001E-2</v>
      </c>
      <c r="S506">
        <v>0.44</v>
      </c>
      <c r="T506">
        <v>0.14099999999999999</v>
      </c>
      <c r="U506">
        <v>0.29899999999999999</v>
      </c>
      <c r="V506">
        <v>0</v>
      </c>
      <c r="W506">
        <v>0</v>
      </c>
      <c r="X506">
        <v>0</v>
      </c>
      <c r="Y506">
        <v>0</v>
      </c>
      <c r="Z506">
        <v>0.20899999999999999</v>
      </c>
      <c r="AA506">
        <v>0</v>
      </c>
      <c r="AB506">
        <v>0.21</v>
      </c>
      <c r="AC506">
        <v>0</v>
      </c>
      <c r="AD506">
        <v>2.8800000000000002E-3</v>
      </c>
      <c r="AE506">
        <v>0</v>
      </c>
      <c r="AF506">
        <v>0</v>
      </c>
      <c r="AG506">
        <v>2.0099999999999998</v>
      </c>
      <c r="AH506">
        <v>0</v>
      </c>
      <c r="AI506">
        <v>0</v>
      </c>
      <c r="AJ506">
        <v>7.4999999999999997E-2</v>
      </c>
      <c r="AK506">
        <v>0</v>
      </c>
      <c r="AL506">
        <v>1.73</v>
      </c>
      <c r="AM506">
        <v>0</v>
      </c>
      <c r="AN506">
        <v>-5.0000000000000001E-3</v>
      </c>
      <c r="AO506">
        <v>0.21299999999999999</v>
      </c>
      <c r="AP506">
        <v>-2.5000000000000001E-2</v>
      </c>
      <c r="AQ506">
        <v>0.23799999999999999</v>
      </c>
      <c r="AR506">
        <v>0</v>
      </c>
      <c r="AS506">
        <v>0</v>
      </c>
      <c r="AT506">
        <v>0</v>
      </c>
      <c r="AU506">
        <v>0</v>
      </c>
      <c r="AV506">
        <v>-5.8000000000000003E-2</v>
      </c>
      <c r="AW506">
        <v>0</v>
      </c>
      <c r="AX506">
        <v>-5.8000000000000003E-2</v>
      </c>
      <c r="AY506">
        <v>0</v>
      </c>
      <c r="AZ506" s="5">
        <v>2.0500000000000002E-3</v>
      </c>
      <c r="BA506">
        <v>0</v>
      </c>
      <c r="BB506">
        <v>0</v>
      </c>
      <c r="BC506" t="s">
        <v>95</v>
      </c>
      <c r="BD506" t="s">
        <v>2</v>
      </c>
      <c r="BE506" t="str">
        <f t="shared" si="7"/>
        <v>AnyDMoMH72CZ16rDXGF</v>
      </c>
    </row>
    <row r="507" spans="1:57" x14ac:dyDescent="0.25">
      <c r="A507" s="4">
        <v>43025.581013773146</v>
      </c>
      <c r="B507" t="s">
        <v>89</v>
      </c>
      <c r="C507" t="s">
        <v>90</v>
      </c>
      <c r="D507" t="s">
        <v>114</v>
      </c>
      <c r="E507" t="s">
        <v>113</v>
      </c>
      <c r="F507" t="s">
        <v>146</v>
      </c>
      <c r="G507">
        <v>-1</v>
      </c>
      <c r="H507" t="s">
        <v>94</v>
      </c>
      <c r="I507">
        <v>173.92</v>
      </c>
      <c r="J507">
        <v>1242</v>
      </c>
      <c r="K507">
        <v>1.1299999999999999</v>
      </c>
      <c r="L507">
        <v>0</v>
      </c>
      <c r="M507">
        <v>0</v>
      </c>
      <c r="N507">
        <v>9.2999999999999999E-2</v>
      </c>
      <c r="O507">
        <v>-3.1E-2</v>
      </c>
      <c r="P507">
        <v>0.93200000000000005</v>
      </c>
      <c r="Q507">
        <v>0</v>
      </c>
      <c r="R507">
        <v>-4.0000000000000001E-3</v>
      </c>
      <c r="S507">
        <v>0.13500000000000001</v>
      </c>
      <c r="T507">
        <v>-2.1999999999999999E-2</v>
      </c>
      <c r="U507">
        <v>0.157</v>
      </c>
      <c r="V507">
        <v>0</v>
      </c>
      <c r="W507">
        <v>8.0000000000000002E-3</v>
      </c>
      <c r="X507">
        <v>0</v>
      </c>
      <c r="Y507">
        <v>0</v>
      </c>
      <c r="Z507">
        <v>-4.5999999999999999E-2</v>
      </c>
      <c r="AA507">
        <v>0</v>
      </c>
      <c r="AB507">
        <v>-4.5999999999999999E-2</v>
      </c>
      <c r="AC507">
        <v>0</v>
      </c>
      <c r="AD507">
        <v>1.48E-3</v>
      </c>
      <c r="AE507">
        <v>0</v>
      </c>
      <c r="AF507">
        <v>6.0000000000000002E-6</v>
      </c>
      <c r="AG507">
        <v>1.1299999999999999</v>
      </c>
      <c r="AH507">
        <v>0</v>
      </c>
      <c r="AI507">
        <v>0</v>
      </c>
      <c r="AJ507">
        <v>9.2999999999999999E-2</v>
      </c>
      <c r="AK507">
        <v>-3.1E-2</v>
      </c>
      <c r="AL507">
        <v>0.93200000000000005</v>
      </c>
      <c r="AM507">
        <v>0</v>
      </c>
      <c r="AN507">
        <v>-4.0000000000000001E-3</v>
      </c>
      <c r="AO507">
        <v>0.13500000000000001</v>
      </c>
      <c r="AP507">
        <v>-2.1999999999999999E-2</v>
      </c>
      <c r="AQ507">
        <v>0.157</v>
      </c>
      <c r="AR507">
        <v>0</v>
      </c>
      <c r="AS507">
        <v>8.0000000000000002E-3</v>
      </c>
      <c r="AT507">
        <v>0</v>
      </c>
      <c r="AU507">
        <v>0</v>
      </c>
      <c r="AV507">
        <v>-4.5999999999999999E-2</v>
      </c>
      <c r="AW507">
        <v>0</v>
      </c>
      <c r="AX507">
        <v>-4.5999999999999999E-2</v>
      </c>
      <c r="AY507">
        <v>0</v>
      </c>
      <c r="AZ507" s="5">
        <v>1.48E-3</v>
      </c>
      <c r="BA507">
        <v>0</v>
      </c>
      <c r="BB507">
        <v>6.0000000000000002E-6</v>
      </c>
      <c r="BD507" t="s">
        <v>149</v>
      </c>
      <c r="BE507" t="str">
        <f t="shared" si="7"/>
        <v>SCGDMoMH06CZ16rWtd</v>
      </c>
    </row>
    <row r="508" spans="1:57" x14ac:dyDescent="0.25">
      <c r="A508" s="4">
        <v>43025.581013773146</v>
      </c>
      <c r="B508" t="s">
        <v>89</v>
      </c>
      <c r="C508" t="s">
        <v>90</v>
      </c>
      <c r="D508" t="s">
        <v>117</v>
      </c>
      <c r="E508" t="s">
        <v>113</v>
      </c>
      <c r="F508" t="s">
        <v>146</v>
      </c>
      <c r="G508">
        <v>-1</v>
      </c>
      <c r="H508" t="s">
        <v>94</v>
      </c>
      <c r="I508">
        <v>186.32</v>
      </c>
      <c r="J508">
        <v>1242</v>
      </c>
      <c r="K508">
        <v>3.15</v>
      </c>
      <c r="L508">
        <v>0</v>
      </c>
      <c r="M508">
        <v>0</v>
      </c>
      <c r="N508">
        <v>5.3999999999999999E-2</v>
      </c>
      <c r="O508">
        <v>0.311</v>
      </c>
      <c r="P508">
        <v>1.94</v>
      </c>
      <c r="Q508">
        <v>0</v>
      </c>
      <c r="R508">
        <v>3.9E-2</v>
      </c>
      <c r="S508">
        <v>0.51200000000000001</v>
      </c>
      <c r="T508">
        <v>0.247</v>
      </c>
      <c r="U508">
        <v>0.26500000000000001</v>
      </c>
      <c r="V508">
        <v>0</v>
      </c>
      <c r="W508">
        <v>0.29899999999999999</v>
      </c>
      <c r="X508">
        <v>0</v>
      </c>
      <c r="Y508">
        <v>0</v>
      </c>
      <c r="Z508">
        <v>0.27200000000000002</v>
      </c>
      <c r="AA508">
        <v>0</v>
      </c>
      <c r="AB508">
        <v>0.27200000000000002</v>
      </c>
      <c r="AC508">
        <v>0</v>
      </c>
      <c r="AD508">
        <v>2.8700000000000002E-3</v>
      </c>
      <c r="AE508">
        <v>0</v>
      </c>
      <c r="AF508" s="5">
        <v>5.0000000000000004E-6</v>
      </c>
      <c r="AG508">
        <v>1.82</v>
      </c>
      <c r="AH508">
        <v>0</v>
      </c>
      <c r="AI508">
        <v>0</v>
      </c>
      <c r="AJ508">
        <v>6.5000000000000002E-2</v>
      </c>
      <c r="AK508">
        <v>-3.6999999999999998E-2</v>
      </c>
      <c r="AL508">
        <v>1.56</v>
      </c>
      <c r="AM508">
        <v>0</v>
      </c>
      <c r="AN508">
        <v>-4.0000000000000001E-3</v>
      </c>
      <c r="AO508">
        <v>0.188</v>
      </c>
      <c r="AP508">
        <v>-2.5000000000000001E-2</v>
      </c>
      <c r="AQ508">
        <v>0.21299999999999999</v>
      </c>
      <c r="AR508">
        <v>0</v>
      </c>
      <c r="AS508">
        <v>4.8000000000000001E-2</v>
      </c>
      <c r="AT508">
        <v>0</v>
      </c>
      <c r="AU508">
        <v>0</v>
      </c>
      <c r="AV508">
        <v>-0.06</v>
      </c>
      <c r="AW508">
        <v>0</v>
      </c>
      <c r="AX508">
        <v>-0.06</v>
      </c>
      <c r="AY508">
        <v>0</v>
      </c>
      <c r="AZ508">
        <v>2.0899999999999998E-3</v>
      </c>
      <c r="BA508">
        <v>0</v>
      </c>
      <c r="BB508">
        <v>9.9999999999999995E-7</v>
      </c>
      <c r="BD508" t="s">
        <v>150</v>
      </c>
      <c r="BE508" t="str">
        <f t="shared" si="7"/>
        <v>SCEDMoMH85CZ16rWtd</v>
      </c>
    </row>
    <row r="509" spans="1:57" x14ac:dyDescent="0.25">
      <c r="A509" s="4">
        <v>43025.429829189816</v>
      </c>
      <c r="B509" t="s">
        <v>89</v>
      </c>
      <c r="C509" t="s">
        <v>90</v>
      </c>
      <c r="D509" t="s">
        <v>116</v>
      </c>
      <c r="E509" t="s">
        <v>113</v>
      </c>
      <c r="F509" t="s">
        <v>98</v>
      </c>
      <c r="G509">
        <v>-1</v>
      </c>
      <c r="H509" t="s">
        <v>94</v>
      </c>
      <c r="I509">
        <v>190.96</v>
      </c>
      <c r="J509">
        <v>1196</v>
      </c>
      <c r="K509">
        <v>0.22500000000000001</v>
      </c>
      <c r="L509">
        <v>0</v>
      </c>
      <c r="M509">
        <v>0</v>
      </c>
      <c r="N509">
        <v>9.2999999999999999E-2</v>
      </c>
      <c r="O509">
        <v>0</v>
      </c>
      <c r="P509">
        <v>0</v>
      </c>
      <c r="Q509">
        <v>0</v>
      </c>
      <c r="R509">
        <v>2.8000000000000001E-2</v>
      </c>
      <c r="S509">
        <v>0.105</v>
      </c>
      <c r="T509">
        <v>0.105</v>
      </c>
      <c r="U509">
        <v>0</v>
      </c>
      <c r="V509">
        <v>0</v>
      </c>
      <c r="W509">
        <v>0</v>
      </c>
      <c r="X509">
        <v>0</v>
      </c>
      <c r="Y509">
        <v>0</v>
      </c>
      <c r="Z509">
        <v>0.20499999999999999</v>
      </c>
      <c r="AA509">
        <v>0</v>
      </c>
      <c r="AB509">
        <v>0.20499999999999999</v>
      </c>
      <c r="AC509">
        <v>0</v>
      </c>
      <c r="AD509" s="5">
        <v>2.0999999999999999E-5</v>
      </c>
      <c r="AE509">
        <v>0</v>
      </c>
      <c r="AF509">
        <v>2.0999999999999999E-5</v>
      </c>
      <c r="AG509">
        <v>8.6999999999999994E-2</v>
      </c>
      <c r="AH509">
        <v>0</v>
      </c>
      <c r="AI509">
        <v>0</v>
      </c>
      <c r="AJ509">
        <v>0.111</v>
      </c>
      <c r="AK509">
        <v>0</v>
      </c>
      <c r="AL509">
        <v>0</v>
      </c>
      <c r="AM509">
        <v>0</v>
      </c>
      <c r="AN509">
        <v>-5.0000000000000001E-3</v>
      </c>
      <c r="AO509">
        <v>-1.9E-2</v>
      </c>
      <c r="AP509">
        <v>-1.9E-2</v>
      </c>
      <c r="AQ509">
        <v>0</v>
      </c>
      <c r="AR509">
        <v>0</v>
      </c>
      <c r="AS509">
        <v>0</v>
      </c>
      <c r="AT509">
        <v>0</v>
      </c>
      <c r="AU509">
        <v>0</v>
      </c>
      <c r="AV509">
        <v>-5.8999999999999997E-2</v>
      </c>
      <c r="AW509">
        <v>0</v>
      </c>
      <c r="AX509">
        <v>-5.8999999999999997E-2</v>
      </c>
      <c r="AY509">
        <v>0</v>
      </c>
      <c r="AZ509">
        <v>1.5999999999999999E-5</v>
      </c>
      <c r="BA509">
        <v>0</v>
      </c>
      <c r="BB509">
        <v>1.5999999999999999E-5</v>
      </c>
      <c r="BC509" t="s">
        <v>95</v>
      </c>
      <c r="BD509" t="s">
        <v>2</v>
      </c>
      <c r="BE509" t="str">
        <f t="shared" si="7"/>
        <v>AnyDMoMH72CZ16rNCGF</v>
      </c>
    </row>
    <row r="510" spans="1:57" x14ac:dyDescent="0.25">
      <c r="A510" s="4">
        <v>43025.429829189816</v>
      </c>
      <c r="B510" t="s">
        <v>89</v>
      </c>
      <c r="C510" t="s">
        <v>90</v>
      </c>
      <c r="D510" t="s">
        <v>115</v>
      </c>
      <c r="E510" t="s">
        <v>113</v>
      </c>
      <c r="F510" t="s">
        <v>96</v>
      </c>
      <c r="G510">
        <v>-1</v>
      </c>
      <c r="H510" t="s">
        <v>94</v>
      </c>
      <c r="I510">
        <v>173.92</v>
      </c>
      <c r="J510">
        <v>1242</v>
      </c>
      <c r="K510">
        <v>0.88500000000000001</v>
      </c>
      <c r="L510">
        <v>0</v>
      </c>
      <c r="M510">
        <v>0</v>
      </c>
      <c r="N510">
        <v>8.7999999999999995E-2</v>
      </c>
      <c r="O510">
        <v>-0.3</v>
      </c>
      <c r="P510">
        <v>0.91200000000000003</v>
      </c>
      <c r="Q510">
        <v>0</v>
      </c>
      <c r="R510">
        <v>0</v>
      </c>
      <c r="S510">
        <v>9.7000000000000003E-2</v>
      </c>
      <c r="T510">
        <v>-0.04</v>
      </c>
      <c r="U510">
        <v>0.13700000000000001</v>
      </c>
      <c r="V510">
        <v>0</v>
      </c>
      <c r="W510">
        <v>8.7999999999999995E-2</v>
      </c>
      <c r="X510">
        <v>0</v>
      </c>
      <c r="Y510">
        <v>0</v>
      </c>
      <c r="Z510">
        <v>0</v>
      </c>
      <c r="AA510">
        <v>0</v>
      </c>
      <c r="AB510">
        <v>0</v>
      </c>
      <c r="AC510">
        <v>0</v>
      </c>
      <c r="AD510">
        <v>1.4E-3</v>
      </c>
      <c r="AE510">
        <v>0</v>
      </c>
      <c r="AF510">
        <v>6.0000000000000002E-6</v>
      </c>
      <c r="AG510">
        <v>0.88500000000000001</v>
      </c>
      <c r="AH510">
        <v>0</v>
      </c>
      <c r="AI510">
        <v>0</v>
      </c>
      <c r="AJ510">
        <v>8.7999999999999995E-2</v>
      </c>
      <c r="AK510">
        <v>-0.3</v>
      </c>
      <c r="AL510">
        <v>0.91200000000000003</v>
      </c>
      <c r="AM510">
        <v>0</v>
      </c>
      <c r="AN510">
        <v>0</v>
      </c>
      <c r="AO510">
        <v>9.7000000000000003E-2</v>
      </c>
      <c r="AP510">
        <v>-0.04</v>
      </c>
      <c r="AQ510">
        <v>0.13700000000000001</v>
      </c>
      <c r="AR510">
        <v>0</v>
      </c>
      <c r="AS510">
        <v>8.7999999999999995E-2</v>
      </c>
      <c r="AT510">
        <v>0</v>
      </c>
      <c r="AU510">
        <v>0</v>
      </c>
      <c r="AV510">
        <v>0</v>
      </c>
      <c r="AW510">
        <v>0</v>
      </c>
      <c r="AX510">
        <v>0</v>
      </c>
      <c r="AY510">
        <v>0</v>
      </c>
      <c r="AZ510" s="5">
        <v>1.4E-3</v>
      </c>
      <c r="BA510">
        <v>0</v>
      </c>
      <c r="BB510">
        <v>6.0000000000000002E-6</v>
      </c>
      <c r="BC510" t="s">
        <v>95</v>
      </c>
      <c r="BD510" t="s">
        <v>2</v>
      </c>
      <c r="BE510" t="str">
        <f t="shared" si="7"/>
        <v>AnyDMoMH15CZ16rDXHP</v>
      </c>
    </row>
    <row r="511" spans="1:57" x14ac:dyDescent="0.25">
      <c r="A511" s="4">
        <v>43025.429829189816</v>
      </c>
      <c r="B511" t="s">
        <v>89</v>
      </c>
      <c r="C511" t="s">
        <v>90</v>
      </c>
      <c r="D511" t="s">
        <v>116</v>
      </c>
      <c r="E511" t="s">
        <v>113</v>
      </c>
      <c r="F511" t="s">
        <v>96</v>
      </c>
      <c r="G511">
        <v>-1</v>
      </c>
      <c r="H511" t="s">
        <v>94</v>
      </c>
      <c r="I511">
        <v>190.96</v>
      </c>
      <c r="J511">
        <v>1196</v>
      </c>
      <c r="K511">
        <v>5.88</v>
      </c>
      <c r="L511">
        <v>0</v>
      </c>
      <c r="M511">
        <v>0</v>
      </c>
      <c r="N511">
        <v>0.06</v>
      </c>
      <c r="O511">
        <v>1.52</v>
      </c>
      <c r="P511">
        <v>2.15</v>
      </c>
      <c r="Q511">
        <v>0</v>
      </c>
      <c r="R511">
        <v>0</v>
      </c>
      <c r="S511">
        <v>0.57599999999999996</v>
      </c>
      <c r="T511">
        <v>0.27900000000000003</v>
      </c>
      <c r="U511">
        <v>0.29699999999999999</v>
      </c>
      <c r="V511">
        <v>0</v>
      </c>
      <c r="W511">
        <v>1.57</v>
      </c>
      <c r="X511">
        <v>0</v>
      </c>
      <c r="Y511">
        <v>0</v>
      </c>
      <c r="Z511">
        <v>0</v>
      </c>
      <c r="AA511">
        <v>0</v>
      </c>
      <c r="AB511">
        <v>0</v>
      </c>
      <c r="AC511">
        <v>0</v>
      </c>
      <c r="AD511">
        <v>2.9099999999999998E-3</v>
      </c>
      <c r="AE511">
        <v>0</v>
      </c>
      <c r="AF511">
        <v>0</v>
      </c>
      <c r="AG511">
        <v>1.8</v>
      </c>
      <c r="AH511">
        <v>0</v>
      </c>
      <c r="AI511">
        <v>0</v>
      </c>
      <c r="AJ511">
        <v>7.4999999999999997E-2</v>
      </c>
      <c r="AK511">
        <v>-0.33500000000000002</v>
      </c>
      <c r="AL511">
        <v>1.71</v>
      </c>
      <c r="AM511">
        <v>0</v>
      </c>
      <c r="AN511">
        <v>0</v>
      </c>
      <c r="AO511">
        <v>0.188</v>
      </c>
      <c r="AP511">
        <v>-4.5999999999999999E-2</v>
      </c>
      <c r="AQ511">
        <v>0.23400000000000001</v>
      </c>
      <c r="AR511">
        <v>0</v>
      </c>
      <c r="AS511">
        <v>0.16400000000000001</v>
      </c>
      <c r="AT511">
        <v>0</v>
      </c>
      <c r="AU511">
        <v>0</v>
      </c>
      <c r="AV511">
        <v>0</v>
      </c>
      <c r="AW511">
        <v>0</v>
      </c>
      <c r="AX511">
        <v>0</v>
      </c>
      <c r="AY511">
        <v>0</v>
      </c>
      <c r="AZ511" s="5">
        <v>2.0799999999999998E-3</v>
      </c>
      <c r="BA511">
        <v>0</v>
      </c>
      <c r="BB511">
        <v>0</v>
      </c>
      <c r="BC511" t="s">
        <v>95</v>
      </c>
      <c r="BD511" t="s">
        <v>2</v>
      </c>
      <c r="BE511" t="str">
        <f t="shared" si="7"/>
        <v>AnyDMoMH72CZ16rDXHP</v>
      </c>
    </row>
    <row r="512" spans="1:57" x14ac:dyDescent="0.25">
      <c r="A512" s="4">
        <v>43025.429829189816</v>
      </c>
      <c r="B512" t="s">
        <v>89</v>
      </c>
      <c r="C512" t="s">
        <v>90</v>
      </c>
      <c r="D512" t="s">
        <v>117</v>
      </c>
      <c r="E512" t="s">
        <v>113</v>
      </c>
      <c r="F512" t="s">
        <v>97</v>
      </c>
      <c r="G512">
        <v>-1</v>
      </c>
      <c r="H512" t="s">
        <v>94</v>
      </c>
      <c r="I512">
        <v>186.32</v>
      </c>
      <c r="J512">
        <v>1242</v>
      </c>
      <c r="K512">
        <v>5.63</v>
      </c>
      <c r="L512">
        <v>0</v>
      </c>
      <c r="M512">
        <v>0</v>
      </c>
      <c r="N512">
        <v>9.0999999999999998E-2</v>
      </c>
      <c r="O512">
        <v>5.54</v>
      </c>
      <c r="P512">
        <v>0</v>
      </c>
      <c r="Q512">
        <v>0</v>
      </c>
      <c r="R512">
        <v>0</v>
      </c>
      <c r="S512">
        <v>0</v>
      </c>
      <c r="T512">
        <v>0</v>
      </c>
      <c r="U512">
        <v>0</v>
      </c>
      <c r="V512">
        <v>0</v>
      </c>
      <c r="W512">
        <v>0</v>
      </c>
      <c r="X512">
        <v>0</v>
      </c>
      <c r="Y512">
        <v>0</v>
      </c>
      <c r="Z512">
        <v>0</v>
      </c>
      <c r="AA512">
        <v>0</v>
      </c>
      <c r="AB512">
        <v>0</v>
      </c>
      <c r="AC512">
        <v>0</v>
      </c>
      <c r="AD512" s="5">
        <v>2.0999999999999999E-5</v>
      </c>
      <c r="AE512">
        <v>0</v>
      </c>
      <c r="AF512" s="5">
        <v>2.0999999999999999E-5</v>
      </c>
      <c r="AG512">
        <v>-0.30399999999999999</v>
      </c>
      <c r="AH512">
        <v>0</v>
      </c>
      <c r="AI512">
        <v>0</v>
      </c>
      <c r="AJ512">
        <v>9.8000000000000004E-2</v>
      </c>
      <c r="AK512">
        <v>-0.40100000000000002</v>
      </c>
      <c r="AL512">
        <v>0</v>
      </c>
      <c r="AM512">
        <v>0</v>
      </c>
      <c r="AN512">
        <v>0</v>
      </c>
      <c r="AO512">
        <v>0</v>
      </c>
      <c r="AP512">
        <v>0</v>
      </c>
      <c r="AQ512">
        <v>0</v>
      </c>
      <c r="AR512">
        <v>0</v>
      </c>
      <c r="AS512">
        <v>0</v>
      </c>
      <c r="AT512">
        <v>0</v>
      </c>
      <c r="AU512">
        <v>0</v>
      </c>
      <c r="AV512">
        <v>0</v>
      </c>
      <c r="AW512">
        <v>0</v>
      </c>
      <c r="AX512">
        <v>0</v>
      </c>
      <c r="AY512">
        <v>0</v>
      </c>
      <c r="AZ512">
        <v>1.5999999999999999E-5</v>
      </c>
      <c r="BA512">
        <v>0</v>
      </c>
      <c r="BB512">
        <v>2.0999999999999999E-5</v>
      </c>
      <c r="BC512" t="s">
        <v>95</v>
      </c>
      <c r="BD512" t="s">
        <v>2</v>
      </c>
      <c r="BE512" t="str">
        <f t="shared" si="7"/>
        <v>AnyDMoMH85CZ16rNCEH</v>
      </c>
    </row>
    <row r="513" spans="1:57" x14ac:dyDescent="0.25">
      <c r="A513" s="4">
        <v>43025.581013773146</v>
      </c>
      <c r="B513" t="s">
        <v>89</v>
      </c>
      <c r="C513" t="s">
        <v>90</v>
      </c>
      <c r="D513" t="s">
        <v>115</v>
      </c>
      <c r="E513" t="s">
        <v>113</v>
      </c>
      <c r="F513" t="s">
        <v>146</v>
      </c>
      <c r="G513">
        <v>-1</v>
      </c>
      <c r="H513" t="s">
        <v>94</v>
      </c>
      <c r="I513">
        <v>173.92</v>
      </c>
      <c r="J513">
        <v>1242</v>
      </c>
      <c r="K513">
        <v>0.627</v>
      </c>
      <c r="L513">
        <v>0</v>
      </c>
      <c r="M513">
        <v>0</v>
      </c>
      <c r="N513">
        <v>9.8000000000000004E-2</v>
      </c>
      <c r="O513">
        <v>-5.5E-2</v>
      </c>
      <c r="P513">
        <v>0.52</v>
      </c>
      <c r="Q513">
        <v>0</v>
      </c>
      <c r="R513">
        <v>-5.0000000000000001E-3</v>
      </c>
      <c r="S513">
        <v>6.0999999999999999E-2</v>
      </c>
      <c r="T513">
        <v>-2.3E-2</v>
      </c>
      <c r="U513">
        <v>8.3000000000000004E-2</v>
      </c>
      <c r="V513">
        <v>0</v>
      </c>
      <c r="W513">
        <v>6.0000000000000001E-3</v>
      </c>
      <c r="X513">
        <v>0</v>
      </c>
      <c r="Y513">
        <v>0</v>
      </c>
      <c r="Z513">
        <v>-5.5E-2</v>
      </c>
      <c r="AA513">
        <v>0</v>
      </c>
      <c r="AB513">
        <v>-5.5E-2</v>
      </c>
      <c r="AC513">
        <v>0</v>
      </c>
      <c r="AD513" s="5">
        <v>8.2899999999999998E-4</v>
      </c>
      <c r="AE513">
        <v>0</v>
      </c>
      <c r="AF513" s="5">
        <v>1.2999999999999999E-5</v>
      </c>
      <c r="AG513">
        <v>0.627</v>
      </c>
      <c r="AH513">
        <v>0</v>
      </c>
      <c r="AI513">
        <v>0</v>
      </c>
      <c r="AJ513">
        <v>9.8000000000000004E-2</v>
      </c>
      <c r="AK513">
        <v>-5.5E-2</v>
      </c>
      <c r="AL513">
        <v>0.52</v>
      </c>
      <c r="AM513">
        <v>0</v>
      </c>
      <c r="AN513">
        <v>-5.0000000000000001E-3</v>
      </c>
      <c r="AO513">
        <v>6.0999999999999999E-2</v>
      </c>
      <c r="AP513">
        <v>-2.3E-2</v>
      </c>
      <c r="AQ513">
        <v>8.3000000000000004E-2</v>
      </c>
      <c r="AR513">
        <v>0</v>
      </c>
      <c r="AS513">
        <v>6.0000000000000001E-3</v>
      </c>
      <c r="AT513">
        <v>0</v>
      </c>
      <c r="AU513">
        <v>0</v>
      </c>
      <c r="AV513">
        <v>-5.5E-2</v>
      </c>
      <c r="AW513">
        <v>0</v>
      </c>
      <c r="AX513">
        <v>-5.5E-2</v>
      </c>
      <c r="AY513">
        <v>0</v>
      </c>
      <c r="AZ513" s="5">
        <v>8.2899999999999998E-4</v>
      </c>
      <c r="BA513">
        <v>0</v>
      </c>
      <c r="BB513">
        <v>1.2999999999999999E-5</v>
      </c>
      <c r="BD513" t="s">
        <v>147</v>
      </c>
      <c r="BE513" t="str">
        <f t="shared" si="7"/>
        <v>PGEDMoMH15CZ16rWtd</v>
      </c>
    </row>
    <row r="514" spans="1:57" x14ac:dyDescent="0.25">
      <c r="A514" s="4">
        <v>43025.581013773146</v>
      </c>
      <c r="B514" t="s">
        <v>89</v>
      </c>
      <c r="C514" t="s">
        <v>90</v>
      </c>
      <c r="D514" t="s">
        <v>117</v>
      </c>
      <c r="E514" t="s">
        <v>113</v>
      </c>
      <c r="F514" t="s">
        <v>146</v>
      </c>
      <c r="G514">
        <v>-1</v>
      </c>
      <c r="H514" t="s">
        <v>94</v>
      </c>
      <c r="I514">
        <v>186.32</v>
      </c>
      <c r="J514">
        <v>1242</v>
      </c>
      <c r="K514">
        <v>2.2400000000000002</v>
      </c>
      <c r="L514">
        <v>0</v>
      </c>
      <c r="M514">
        <v>0</v>
      </c>
      <c r="N514">
        <v>6.8000000000000005E-2</v>
      </c>
      <c r="O514">
        <v>0.46899999999999997</v>
      </c>
      <c r="P514">
        <v>1.1399999999999999</v>
      </c>
      <c r="Q514">
        <v>0</v>
      </c>
      <c r="R514">
        <v>3.9E-2</v>
      </c>
      <c r="S514">
        <v>0.35799999999999998</v>
      </c>
      <c r="T514">
        <v>0.20300000000000001</v>
      </c>
      <c r="U514">
        <v>0.155</v>
      </c>
      <c r="V514">
        <v>0</v>
      </c>
      <c r="W514">
        <v>0.17499999999999999</v>
      </c>
      <c r="X514">
        <v>0</v>
      </c>
      <c r="Y514">
        <v>0</v>
      </c>
      <c r="Z514">
        <v>0.26900000000000002</v>
      </c>
      <c r="AA514">
        <v>0</v>
      </c>
      <c r="AB514">
        <v>0.26900000000000002</v>
      </c>
      <c r="AC514">
        <v>0</v>
      </c>
      <c r="AD514">
        <v>1.6900000000000001E-3</v>
      </c>
      <c r="AE514">
        <v>0</v>
      </c>
      <c r="AF514" s="5">
        <v>1.2E-5</v>
      </c>
      <c r="AG514">
        <v>1.08</v>
      </c>
      <c r="AH514">
        <v>0</v>
      </c>
      <c r="AI514">
        <v>0</v>
      </c>
      <c r="AJ514">
        <v>7.8E-2</v>
      </c>
      <c r="AK514">
        <v>-4.2000000000000003E-2</v>
      </c>
      <c r="AL514">
        <v>0.91200000000000003</v>
      </c>
      <c r="AM514">
        <v>0</v>
      </c>
      <c r="AN514">
        <v>-4.0000000000000001E-3</v>
      </c>
      <c r="AO514">
        <v>0.10299999999999999</v>
      </c>
      <c r="AP514">
        <v>-2.1999999999999999E-2</v>
      </c>
      <c r="AQ514">
        <v>0.124</v>
      </c>
      <c r="AR514">
        <v>0</v>
      </c>
      <c r="AS514">
        <v>2.8000000000000001E-2</v>
      </c>
      <c r="AT514">
        <v>0</v>
      </c>
      <c r="AU514">
        <v>0</v>
      </c>
      <c r="AV514">
        <v>-0.06</v>
      </c>
      <c r="AW514">
        <v>0</v>
      </c>
      <c r="AX514">
        <v>-0.06</v>
      </c>
      <c r="AY514">
        <v>0</v>
      </c>
      <c r="AZ514" s="5">
        <v>1.23E-3</v>
      </c>
      <c r="BA514">
        <v>0</v>
      </c>
      <c r="BB514" s="5">
        <v>6.9999999999999999E-6</v>
      </c>
      <c r="BD514" t="s">
        <v>147</v>
      </c>
      <c r="BE514" t="str">
        <f t="shared" ref="BE514:BE577" si="8">BD514&amp;C514&amp;D514&amp;E514&amp;F514</f>
        <v>PGEDMoMH85CZ16rWtd</v>
      </c>
    </row>
    <row r="515" spans="1:57" x14ac:dyDescent="0.25">
      <c r="A515" s="4">
        <v>43025.429829189816</v>
      </c>
      <c r="B515" t="s">
        <v>89</v>
      </c>
      <c r="C515" t="s">
        <v>90</v>
      </c>
      <c r="D515" t="s">
        <v>91</v>
      </c>
      <c r="E515" t="s">
        <v>113</v>
      </c>
      <c r="F515" t="s">
        <v>96</v>
      </c>
      <c r="G515">
        <v>-1</v>
      </c>
      <c r="H515" t="s">
        <v>94</v>
      </c>
      <c r="I515">
        <v>173.92</v>
      </c>
      <c r="J515">
        <v>1242</v>
      </c>
      <c r="K515">
        <v>1.53</v>
      </c>
      <c r="L515">
        <v>0</v>
      </c>
      <c r="M515">
        <v>0</v>
      </c>
      <c r="N515">
        <v>8.5000000000000006E-2</v>
      </c>
      <c r="O515">
        <v>-0.29299999999999998</v>
      </c>
      <c r="P515">
        <v>1.49</v>
      </c>
      <c r="Q515">
        <v>0</v>
      </c>
      <c r="R515">
        <v>0</v>
      </c>
      <c r="S515">
        <v>0.159</v>
      </c>
      <c r="T515">
        <v>-4.2000000000000003E-2</v>
      </c>
      <c r="U515">
        <v>0.20200000000000001</v>
      </c>
      <c r="V515">
        <v>0</v>
      </c>
      <c r="W515">
        <v>8.2000000000000003E-2</v>
      </c>
      <c r="X515">
        <v>0</v>
      </c>
      <c r="Y515">
        <v>0</v>
      </c>
      <c r="Z515">
        <v>0</v>
      </c>
      <c r="AA515">
        <v>0</v>
      </c>
      <c r="AB515">
        <v>0</v>
      </c>
      <c r="AC515">
        <v>0</v>
      </c>
      <c r="AD515">
        <v>2.2799999999999999E-3</v>
      </c>
      <c r="AE515">
        <v>0</v>
      </c>
      <c r="AF515">
        <v>6.0000000000000002E-6</v>
      </c>
      <c r="AG515">
        <v>1.53</v>
      </c>
      <c r="AH515">
        <v>0</v>
      </c>
      <c r="AI515">
        <v>0</v>
      </c>
      <c r="AJ515">
        <v>8.5000000000000006E-2</v>
      </c>
      <c r="AK515">
        <v>-0.29299999999999998</v>
      </c>
      <c r="AL515">
        <v>1.49</v>
      </c>
      <c r="AM515">
        <v>0</v>
      </c>
      <c r="AN515">
        <v>0</v>
      </c>
      <c r="AO515">
        <v>0.159</v>
      </c>
      <c r="AP515">
        <v>-4.2000000000000003E-2</v>
      </c>
      <c r="AQ515">
        <v>0.20200000000000001</v>
      </c>
      <c r="AR515">
        <v>0</v>
      </c>
      <c r="AS515">
        <v>8.2000000000000003E-2</v>
      </c>
      <c r="AT515">
        <v>0</v>
      </c>
      <c r="AU515">
        <v>0</v>
      </c>
      <c r="AV515">
        <v>0</v>
      </c>
      <c r="AW515">
        <v>0</v>
      </c>
      <c r="AX515">
        <v>0</v>
      </c>
      <c r="AY515">
        <v>0</v>
      </c>
      <c r="AZ515" s="5">
        <v>2.2799999999999999E-3</v>
      </c>
      <c r="BA515">
        <v>0</v>
      </c>
      <c r="BB515" s="5">
        <v>6.0000000000000002E-6</v>
      </c>
      <c r="BC515" t="s">
        <v>95</v>
      </c>
      <c r="BD515" t="s">
        <v>2</v>
      </c>
      <c r="BE515" t="str">
        <f t="shared" si="8"/>
        <v>AnyDMoMH00CZ16rDXHP</v>
      </c>
    </row>
    <row r="516" spans="1:57" x14ac:dyDescent="0.25">
      <c r="A516" s="4">
        <v>43025.623554976853</v>
      </c>
      <c r="B516" t="s">
        <v>89</v>
      </c>
      <c r="C516" t="s">
        <v>90</v>
      </c>
      <c r="D516" t="s">
        <v>148</v>
      </c>
      <c r="E516" t="s">
        <v>152</v>
      </c>
      <c r="F516" t="s">
        <v>146</v>
      </c>
      <c r="G516">
        <v>-1</v>
      </c>
      <c r="H516" t="s">
        <v>94</v>
      </c>
      <c r="I516">
        <v>187</v>
      </c>
      <c r="J516">
        <v>1218.8</v>
      </c>
      <c r="K516">
        <v>3.18</v>
      </c>
      <c r="L516">
        <v>0</v>
      </c>
      <c r="M516">
        <v>0</v>
      </c>
      <c r="N516">
        <v>5.8999999999999997E-2</v>
      </c>
      <c r="O516">
        <v>7.5999999999999998E-2</v>
      </c>
      <c r="P516">
        <v>2.63</v>
      </c>
      <c r="Q516">
        <v>0</v>
      </c>
      <c r="R516">
        <v>8.9999999999999993E-3</v>
      </c>
      <c r="S516">
        <v>0.374</v>
      </c>
      <c r="T516">
        <v>5.1999999999999998E-2</v>
      </c>
      <c r="U516">
        <v>0.32200000000000001</v>
      </c>
      <c r="V516">
        <v>0</v>
      </c>
      <c r="W516">
        <v>3.5000000000000003E-2</v>
      </c>
      <c r="X516">
        <v>0</v>
      </c>
      <c r="Y516">
        <v>0</v>
      </c>
      <c r="Z516">
        <v>6.2E-2</v>
      </c>
      <c r="AA516">
        <v>0</v>
      </c>
      <c r="AB516">
        <v>6.2E-2</v>
      </c>
      <c r="AC516">
        <v>0</v>
      </c>
      <c r="AD516">
        <v>3.8500000000000001E-3</v>
      </c>
      <c r="AE516">
        <v>0</v>
      </c>
      <c r="AF516" s="5">
        <v>6.0000000000000002E-6</v>
      </c>
      <c r="AG516">
        <v>2.27</v>
      </c>
      <c r="AH516">
        <v>0</v>
      </c>
      <c r="AI516">
        <v>0</v>
      </c>
      <c r="AJ516">
        <v>6.8000000000000005E-2</v>
      </c>
      <c r="AK516">
        <v>-5.2999999999999999E-2</v>
      </c>
      <c r="AL516">
        <v>2.04</v>
      </c>
      <c r="AM516">
        <v>0</v>
      </c>
      <c r="AN516">
        <v>-5.0000000000000001E-3</v>
      </c>
      <c r="AO516">
        <v>0.222</v>
      </c>
      <c r="AP516">
        <v>-2.8000000000000001E-2</v>
      </c>
      <c r="AQ516">
        <v>0.25</v>
      </c>
      <c r="AR516">
        <v>0</v>
      </c>
      <c r="AS516">
        <v>2E-3</v>
      </c>
      <c r="AT516">
        <v>0</v>
      </c>
      <c r="AU516">
        <v>0</v>
      </c>
      <c r="AV516">
        <v>-5.0999999999999997E-2</v>
      </c>
      <c r="AW516">
        <v>0</v>
      </c>
      <c r="AX516">
        <v>-5.0999999999999997E-2</v>
      </c>
      <c r="AY516">
        <v>0</v>
      </c>
      <c r="AZ516" s="5">
        <v>2.5999999999999999E-3</v>
      </c>
      <c r="BA516">
        <v>0</v>
      </c>
      <c r="BB516" s="5">
        <v>3.9999999999999998E-6</v>
      </c>
      <c r="BD516" t="s">
        <v>150</v>
      </c>
      <c r="BE516" t="str">
        <f t="shared" si="8"/>
        <v>SCEDMoExIOUrWtd</v>
      </c>
    </row>
    <row r="517" spans="1:57" x14ac:dyDescent="0.25">
      <c r="A517" s="4">
        <v>43025.623554976853</v>
      </c>
      <c r="B517" t="s">
        <v>89</v>
      </c>
      <c r="C517" t="s">
        <v>90</v>
      </c>
      <c r="D517" t="s">
        <v>148</v>
      </c>
      <c r="E517" t="s">
        <v>152</v>
      </c>
      <c r="F517" t="s">
        <v>146</v>
      </c>
      <c r="G517">
        <v>-1</v>
      </c>
      <c r="H517" t="s">
        <v>94</v>
      </c>
      <c r="I517">
        <v>187.38</v>
      </c>
      <c r="J517">
        <v>1214</v>
      </c>
      <c r="K517">
        <v>1.92</v>
      </c>
      <c r="L517">
        <v>0</v>
      </c>
      <c r="M517">
        <v>0</v>
      </c>
      <c r="N517">
        <v>7.2999999999999995E-2</v>
      </c>
      <c r="O517">
        <v>4.4999999999999998E-2</v>
      </c>
      <c r="P517">
        <v>1.58</v>
      </c>
      <c r="Q517">
        <v>0</v>
      </c>
      <c r="R517">
        <v>4.0000000000000001E-3</v>
      </c>
      <c r="S517">
        <v>0.214</v>
      </c>
      <c r="T517">
        <v>1.7999999999999999E-2</v>
      </c>
      <c r="U517">
        <v>0.19600000000000001</v>
      </c>
      <c r="V517">
        <v>0</v>
      </c>
      <c r="W517">
        <v>4.0000000000000001E-3</v>
      </c>
      <c r="X517">
        <v>0</v>
      </c>
      <c r="Y517">
        <v>0</v>
      </c>
      <c r="Z517">
        <v>2.1999999999999999E-2</v>
      </c>
      <c r="AA517">
        <v>0</v>
      </c>
      <c r="AB517">
        <v>2.1999999999999999E-2</v>
      </c>
      <c r="AC517">
        <v>0</v>
      </c>
      <c r="AD517">
        <v>2.5699999999999998E-3</v>
      </c>
      <c r="AE517">
        <v>0</v>
      </c>
      <c r="AF517" s="5">
        <v>1.1E-5</v>
      </c>
      <c r="AG517">
        <v>1.41</v>
      </c>
      <c r="AH517">
        <v>0</v>
      </c>
      <c r="AI517">
        <v>0</v>
      </c>
      <c r="AJ517">
        <v>8.2000000000000003E-2</v>
      </c>
      <c r="AK517">
        <v>-7.5999999999999998E-2</v>
      </c>
      <c r="AL517">
        <v>1.28</v>
      </c>
      <c r="AM517">
        <v>0</v>
      </c>
      <c r="AN517">
        <v>-6.0000000000000001E-3</v>
      </c>
      <c r="AO517">
        <v>0.13300000000000001</v>
      </c>
      <c r="AP517">
        <v>-2.5999999999999999E-2</v>
      </c>
      <c r="AQ517">
        <v>0.159</v>
      </c>
      <c r="AR517">
        <v>0</v>
      </c>
      <c r="AS517">
        <v>0</v>
      </c>
      <c r="AT517">
        <v>0</v>
      </c>
      <c r="AU517">
        <v>0</v>
      </c>
      <c r="AV517">
        <v>-5.3999999999999999E-2</v>
      </c>
      <c r="AW517">
        <v>0</v>
      </c>
      <c r="AX517">
        <v>-5.3999999999999999E-2</v>
      </c>
      <c r="AY517">
        <v>0</v>
      </c>
      <c r="AZ517" s="5">
        <v>1.7899999999999999E-3</v>
      </c>
      <c r="BA517">
        <v>0</v>
      </c>
      <c r="BB517" s="5">
        <v>1.0000000000000001E-5</v>
      </c>
      <c r="BD517" t="s">
        <v>151</v>
      </c>
      <c r="BE517" t="str">
        <f t="shared" si="8"/>
        <v>SDGDMoExIOUrWtd</v>
      </c>
    </row>
    <row r="518" spans="1:57" x14ac:dyDescent="0.25">
      <c r="A518" s="4">
        <v>43025.623554976853</v>
      </c>
      <c r="B518" t="s">
        <v>89</v>
      </c>
      <c r="C518" t="s">
        <v>90</v>
      </c>
      <c r="D518" t="s">
        <v>148</v>
      </c>
      <c r="E518" t="s">
        <v>152</v>
      </c>
      <c r="F518" t="s">
        <v>146</v>
      </c>
      <c r="G518">
        <v>-1</v>
      </c>
      <c r="H518" t="s">
        <v>94</v>
      </c>
      <c r="I518">
        <v>186.4</v>
      </c>
      <c r="J518">
        <v>1222.3</v>
      </c>
      <c r="K518">
        <v>2.95</v>
      </c>
      <c r="L518">
        <v>0</v>
      </c>
      <c r="M518">
        <v>0</v>
      </c>
      <c r="N518">
        <v>6.0999999999999999E-2</v>
      </c>
      <c r="O518">
        <v>5.1999999999999998E-2</v>
      </c>
      <c r="P518">
        <v>2.5</v>
      </c>
      <c r="Q518">
        <v>0</v>
      </c>
      <c r="R518">
        <v>5.0000000000000001E-3</v>
      </c>
      <c r="S518">
        <v>0.33</v>
      </c>
      <c r="T518">
        <v>3.2000000000000001E-2</v>
      </c>
      <c r="U518">
        <v>0.29799999999999999</v>
      </c>
      <c r="V518">
        <v>0</v>
      </c>
      <c r="W518">
        <v>8.0000000000000002E-3</v>
      </c>
      <c r="X518">
        <v>0</v>
      </c>
      <c r="Y518">
        <v>0</v>
      </c>
      <c r="Z518">
        <v>3.9E-2</v>
      </c>
      <c r="AA518">
        <v>0</v>
      </c>
      <c r="AB518">
        <v>3.9E-2</v>
      </c>
      <c r="AC518">
        <v>0</v>
      </c>
      <c r="AD518">
        <v>3.9399999999999999E-3</v>
      </c>
      <c r="AE518">
        <v>0</v>
      </c>
      <c r="AF518" s="5">
        <v>7.9999999999999996E-6</v>
      </c>
      <c r="AG518">
        <v>2.12</v>
      </c>
      <c r="AH518">
        <v>0</v>
      </c>
      <c r="AI518">
        <v>0</v>
      </c>
      <c r="AJ518">
        <v>6.9000000000000006E-2</v>
      </c>
      <c r="AK518">
        <v>-6.0999999999999999E-2</v>
      </c>
      <c r="AL518">
        <v>1.92</v>
      </c>
      <c r="AM518">
        <v>0</v>
      </c>
      <c r="AN518">
        <v>-5.0000000000000001E-3</v>
      </c>
      <c r="AO518">
        <v>0.20100000000000001</v>
      </c>
      <c r="AP518">
        <v>-2.8000000000000001E-2</v>
      </c>
      <c r="AQ518">
        <v>0.23</v>
      </c>
      <c r="AR518">
        <v>0</v>
      </c>
      <c r="AS518">
        <v>0</v>
      </c>
      <c r="AT518">
        <v>0</v>
      </c>
      <c r="AU518">
        <v>0</v>
      </c>
      <c r="AV518">
        <v>-5.1999999999999998E-2</v>
      </c>
      <c r="AW518">
        <v>0</v>
      </c>
      <c r="AX518">
        <v>-5.1999999999999998E-2</v>
      </c>
      <c r="AY518">
        <v>0</v>
      </c>
      <c r="AZ518" s="5">
        <v>2.6099999999999999E-3</v>
      </c>
      <c r="BA518">
        <v>0</v>
      </c>
      <c r="BB518">
        <v>5.0000000000000004E-6</v>
      </c>
      <c r="BD518" t="s">
        <v>149</v>
      </c>
      <c r="BE518" t="str">
        <f t="shared" si="8"/>
        <v>SCGDMoExIOUrWtd</v>
      </c>
    </row>
    <row r="519" spans="1:57" x14ac:dyDescent="0.25">
      <c r="A519" s="4">
        <v>43025.623554976853</v>
      </c>
      <c r="B519" t="s">
        <v>89</v>
      </c>
      <c r="C519" t="s">
        <v>90</v>
      </c>
      <c r="D519" t="s">
        <v>148</v>
      </c>
      <c r="E519" t="s">
        <v>152</v>
      </c>
      <c r="F519" t="s">
        <v>146</v>
      </c>
      <c r="G519">
        <v>-1</v>
      </c>
      <c r="H519" t="s">
        <v>94</v>
      </c>
      <c r="I519">
        <v>187.94</v>
      </c>
      <c r="J519">
        <v>1215.7</v>
      </c>
      <c r="K519">
        <v>3.28</v>
      </c>
      <c r="L519">
        <v>0</v>
      </c>
      <c r="M519">
        <v>0</v>
      </c>
      <c r="N519">
        <v>5.3999999999999999E-2</v>
      </c>
      <c r="O519">
        <v>0.159</v>
      </c>
      <c r="P519">
        <v>2.61</v>
      </c>
      <c r="Q519">
        <v>0</v>
      </c>
      <c r="R519">
        <v>1.6E-2</v>
      </c>
      <c r="S519">
        <v>0.40100000000000002</v>
      </c>
      <c r="T519">
        <v>9.2999999999999999E-2</v>
      </c>
      <c r="U519">
        <v>0.308</v>
      </c>
      <c r="V519">
        <v>0</v>
      </c>
      <c r="W519">
        <v>4.2000000000000003E-2</v>
      </c>
      <c r="X519">
        <v>0</v>
      </c>
      <c r="Y519">
        <v>0</v>
      </c>
      <c r="Z519">
        <v>0.121</v>
      </c>
      <c r="AA519">
        <v>0</v>
      </c>
      <c r="AB519">
        <v>0.121</v>
      </c>
      <c r="AC519">
        <v>0</v>
      </c>
      <c r="AD519">
        <v>3.4099999999999998E-3</v>
      </c>
      <c r="AE519">
        <v>0</v>
      </c>
      <c r="AF519" s="5">
        <v>6.0000000000000002E-6</v>
      </c>
      <c r="AG519">
        <v>2.1800000000000002</v>
      </c>
      <c r="AH519">
        <v>0</v>
      </c>
      <c r="AI519">
        <v>0</v>
      </c>
      <c r="AJ519">
        <v>6.4000000000000001E-2</v>
      </c>
      <c r="AK519">
        <v>-4.2000000000000003E-2</v>
      </c>
      <c r="AL519">
        <v>1.95</v>
      </c>
      <c r="AM519">
        <v>0</v>
      </c>
      <c r="AN519">
        <v>-4.0000000000000001E-3</v>
      </c>
      <c r="AO519">
        <v>0.21199999999999999</v>
      </c>
      <c r="AP519">
        <v>-1.9E-2</v>
      </c>
      <c r="AQ519">
        <v>0.23100000000000001</v>
      </c>
      <c r="AR519">
        <v>0</v>
      </c>
      <c r="AS519">
        <v>2E-3</v>
      </c>
      <c r="AT519">
        <v>0</v>
      </c>
      <c r="AU519">
        <v>0</v>
      </c>
      <c r="AV519">
        <v>-0.04</v>
      </c>
      <c r="AW519">
        <v>0</v>
      </c>
      <c r="AX519">
        <v>-0.04</v>
      </c>
      <c r="AY519">
        <v>0</v>
      </c>
      <c r="AZ519" s="5">
        <v>2.3600000000000001E-3</v>
      </c>
      <c r="BA519">
        <v>0</v>
      </c>
      <c r="BB519">
        <v>5.0000000000000004E-6</v>
      </c>
      <c r="BD519" t="s">
        <v>147</v>
      </c>
      <c r="BE519" t="str">
        <f t="shared" si="8"/>
        <v>PGEDMoExIOUrWtd</v>
      </c>
    </row>
    <row r="520" spans="1:57" x14ac:dyDescent="0.25">
      <c r="A520" s="4"/>
      <c r="AZ520" s="5"/>
    </row>
    <row r="521" spans="1:57" x14ac:dyDescent="0.25">
      <c r="A521" s="4"/>
    </row>
    <row r="522" spans="1:57" x14ac:dyDescent="0.25">
      <c r="A522" s="4"/>
      <c r="AF522" s="5"/>
      <c r="BB522" s="5"/>
    </row>
    <row r="523" spans="1:57" x14ac:dyDescent="0.25">
      <c r="A523" s="4"/>
      <c r="AF523" s="5"/>
      <c r="BB523" s="5"/>
    </row>
    <row r="524" spans="1:57" x14ac:dyDescent="0.25">
      <c r="A524" s="4"/>
      <c r="AD524" s="5"/>
      <c r="AF524" s="5"/>
      <c r="AZ524" s="5"/>
      <c r="BB524" s="5"/>
    </row>
    <row r="525" spans="1:57" x14ac:dyDescent="0.25">
      <c r="A525" s="4"/>
      <c r="AD525" s="5"/>
      <c r="AF525" s="5"/>
      <c r="AZ525" s="5"/>
      <c r="BB525" s="5"/>
    </row>
    <row r="526" spans="1:57" x14ac:dyDescent="0.25">
      <c r="A526" s="4"/>
      <c r="AZ526" s="5"/>
    </row>
    <row r="527" spans="1:57" x14ac:dyDescent="0.25">
      <c r="A527" s="4"/>
      <c r="AZ527" s="5"/>
    </row>
    <row r="528" spans="1:57" x14ac:dyDescent="0.25">
      <c r="A528" s="4"/>
      <c r="AF528" s="5"/>
    </row>
    <row r="529" spans="1:54" x14ac:dyDescent="0.25">
      <c r="A529" s="4"/>
    </row>
    <row r="530" spans="1:54" x14ac:dyDescent="0.25">
      <c r="A530" s="4"/>
      <c r="AF530" s="5"/>
      <c r="BB530" s="5"/>
    </row>
    <row r="531" spans="1:54" x14ac:dyDescent="0.25">
      <c r="A531" s="4"/>
      <c r="AD531" s="5"/>
      <c r="AF531" s="5"/>
      <c r="AZ531" s="5"/>
      <c r="BB531" s="5"/>
    </row>
    <row r="532" spans="1:54" x14ac:dyDescent="0.25">
      <c r="A532" s="4"/>
      <c r="AD532" s="5"/>
      <c r="AF532" s="5"/>
      <c r="AZ532" s="5"/>
      <c r="BB532" s="5"/>
    </row>
    <row r="533" spans="1:54" x14ac:dyDescent="0.25">
      <c r="A533" s="4"/>
      <c r="AD533" s="5"/>
      <c r="AF533" s="5"/>
      <c r="AZ533" s="5"/>
      <c r="BB533" s="5"/>
    </row>
    <row r="534" spans="1:54" x14ac:dyDescent="0.25">
      <c r="A534" s="4"/>
      <c r="AZ534" s="5"/>
    </row>
    <row r="535" spans="1:54" x14ac:dyDescent="0.25">
      <c r="A535" s="4"/>
      <c r="AF535" s="5"/>
      <c r="AZ535" s="5"/>
    </row>
    <row r="536" spans="1:54" x14ac:dyDescent="0.25">
      <c r="A536" s="4"/>
      <c r="AD536" s="5"/>
      <c r="AF536" s="5"/>
      <c r="AZ536" s="5"/>
    </row>
    <row r="537" spans="1:54" x14ac:dyDescent="0.25">
      <c r="A537" s="4"/>
      <c r="AD537" s="5"/>
      <c r="AF537" s="5"/>
    </row>
    <row r="538" spans="1:54" x14ac:dyDescent="0.25">
      <c r="A538" s="4"/>
      <c r="AZ538" s="5"/>
    </row>
    <row r="539" spans="1:54" x14ac:dyDescent="0.25">
      <c r="A539" s="4"/>
      <c r="AF539" s="5"/>
      <c r="AZ539" s="5"/>
    </row>
    <row r="540" spans="1:54" x14ac:dyDescent="0.25">
      <c r="A540" s="4"/>
      <c r="AF540" s="5"/>
    </row>
    <row r="541" spans="1:54" x14ac:dyDescent="0.25">
      <c r="A541" s="4"/>
    </row>
    <row r="542" spans="1:54" x14ac:dyDescent="0.25">
      <c r="A542" s="4"/>
      <c r="AF542" s="5"/>
      <c r="AZ542" s="5"/>
    </row>
    <row r="543" spans="1:54" x14ac:dyDescent="0.25">
      <c r="A543" s="4"/>
      <c r="AF543" s="5"/>
      <c r="AZ543" s="5"/>
    </row>
    <row r="544" spans="1:54" x14ac:dyDescent="0.25">
      <c r="A544" s="4"/>
      <c r="AF544" s="5"/>
    </row>
    <row r="545" spans="1:54" x14ac:dyDescent="0.25">
      <c r="A545" s="4"/>
      <c r="AZ545" s="5"/>
    </row>
    <row r="546" spans="1:54" x14ac:dyDescent="0.25">
      <c r="A546" s="4"/>
      <c r="AZ546" s="5"/>
    </row>
    <row r="547" spans="1:54" x14ac:dyDescent="0.25">
      <c r="A547" s="4"/>
      <c r="AF547" s="5"/>
      <c r="AZ547" s="5"/>
    </row>
    <row r="548" spans="1:54" x14ac:dyDescent="0.25">
      <c r="A548" s="4"/>
      <c r="AD548" s="5"/>
      <c r="AF548" s="5"/>
    </row>
    <row r="549" spans="1:54" x14ac:dyDescent="0.25">
      <c r="A549" s="4"/>
      <c r="AD549" s="5"/>
      <c r="BB549" s="5"/>
    </row>
    <row r="550" spans="1:54" x14ac:dyDescent="0.25">
      <c r="A550" s="4"/>
      <c r="AZ550" s="5"/>
    </row>
    <row r="551" spans="1:54" x14ac:dyDescent="0.25">
      <c r="A551" s="4"/>
      <c r="AZ551" s="5"/>
    </row>
    <row r="552" spans="1:54" x14ac:dyDescent="0.25">
      <c r="A552" s="4"/>
    </row>
    <row r="553" spans="1:54" x14ac:dyDescent="0.25">
      <c r="A553" s="4"/>
    </row>
    <row r="554" spans="1:54" x14ac:dyDescent="0.25">
      <c r="A554" s="4"/>
      <c r="AZ554" s="5"/>
    </row>
    <row r="555" spans="1:54" x14ac:dyDescent="0.25">
      <c r="A555" s="4"/>
      <c r="AZ555" s="5"/>
    </row>
    <row r="556" spans="1:54" x14ac:dyDescent="0.25">
      <c r="A556" s="4"/>
      <c r="AF556" s="5"/>
    </row>
    <row r="557" spans="1:54" x14ac:dyDescent="0.25">
      <c r="A557" s="4"/>
      <c r="AD557" s="5"/>
      <c r="AF557" s="5"/>
    </row>
    <row r="558" spans="1:54" x14ac:dyDescent="0.25">
      <c r="A558" s="4"/>
      <c r="AZ558" s="5"/>
    </row>
    <row r="559" spans="1:54" x14ac:dyDescent="0.25">
      <c r="A559" s="4"/>
      <c r="AF559" s="5"/>
      <c r="AZ559" s="5"/>
    </row>
    <row r="560" spans="1:54" x14ac:dyDescent="0.25">
      <c r="A560" s="4"/>
    </row>
    <row r="561" spans="1:52" x14ac:dyDescent="0.25">
      <c r="A561" s="4"/>
      <c r="AF561" s="5"/>
      <c r="AZ561" s="5"/>
    </row>
    <row r="562" spans="1:52" x14ac:dyDescent="0.25">
      <c r="A562" s="4"/>
      <c r="AZ562" s="5"/>
    </row>
    <row r="563" spans="1:52" x14ac:dyDescent="0.25">
      <c r="A563" s="4"/>
      <c r="AZ563" s="5"/>
    </row>
    <row r="564" spans="1:52" x14ac:dyDescent="0.25">
      <c r="A564" s="4"/>
    </row>
    <row r="565" spans="1:52" x14ac:dyDescent="0.25">
      <c r="A565" s="4"/>
    </row>
    <row r="566" spans="1:52" x14ac:dyDescent="0.25">
      <c r="A566" s="4"/>
      <c r="AF566" s="5"/>
      <c r="AZ566" s="5"/>
    </row>
    <row r="567" spans="1:52" x14ac:dyDescent="0.25">
      <c r="A567" s="4"/>
      <c r="AZ567" s="5"/>
    </row>
    <row r="568" spans="1:52" x14ac:dyDescent="0.25">
      <c r="A568" s="4"/>
      <c r="AD568" s="5"/>
      <c r="AF568" s="5"/>
    </row>
    <row r="569" spans="1:52" x14ac:dyDescent="0.25">
      <c r="A569" s="4"/>
    </row>
    <row r="570" spans="1:52" x14ac:dyDescent="0.25">
      <c r="A570" s="4"/>
      <c r="AZ570" s="5"/>
    </row>
    <row r="571" spans="1:52" x14ac:dyDescent="0.25">
      <c r="A571" s="4"/>
      <c r="AZ571" s="5"/>
    </row>
    <row r="572" spans="1:52" x14ac:dyDescent="0.25">
      <c r="A572" s="4"/>
      <c r="AF572" s="5"/>
    </row>
    <row r="573" spans="1:52" x14ac:dyDescent="0.25">
      <c r="A573" s="4"/>
      <c r="AD573" s="5"/>
      <c r="AF573" s="5"/>
    </row>
    <row r="574" spans="1:52" x14ac:dyDescent="0.25">
      <c r="A574" s="4"/>
      <c r="AZ574" s="5"/>
    </row>
    <row r="575" spans="1:52" x14ac:dyDescent="0.25">
      <c r="A575" s="4"/>
      <c r="AF575" s="5"/>
      <c r="AZ575" s="5"/>
    </row>
    <row r="576" spans="1:52" x14ac:dyDescent="0.25">
      <c r="A576" s="4"/>
      <c r="AD576" s="5"/>
      <c r="AF576" s="5"/>
    </row>
    <row r="577" spans="1:54" x14ac:dyDescent="0.25">
      <c r="A577" s="4"/>
      <c r="AD577" s="5"/>
      <c r="AF577" s="5"/>
    </row>
    <row r="578" spans="1:54" x14ac:dyDescent="0.25">
      <c r="A578" s="4"/>
      <c r="AD578" s="5"/>
      <c r="AF578" s="5"/>
      <c r="AZ578" s="5"/>
      <c r="BB578" s="5"/>
    </row>
    <row r="579" spans="1:54" x14ac:dyDescent="0.25">
      <c r="A579" s="4"/>
      <c r="AD579" s="5"/>
      <c r="AF579" s="5"/>
      <c r="AZ579" s="5"/>
      <c r="BB579" s="5"/>
    </row>
    <row r="580" spans="1:54" x14ac:dyDescent="0.25">
      <c r="A580" s="4"/>
      <c r="AF580" s="5"/>
      <c r="AZ580" s="5"/>
      <c r="BB580" s="5"/>
    </row>
    <row r="581" spans="1:54" x14ac:dyDescent="0.25">
      <c r="A581" s="4"/>
      <c r="AD581" s="5"/>
      <c r="AF581" s="5"/>
      <c r="AZ581" s="5"/>
      <c r="BB581" s="5"/>
    </row>
    <row r="582" spans="1:54" x14ac:dyDescent="0.25">
      <c r="A582" s="4"/>
      <c r="AZ582" s="5"/>
    </row>
    <row r="583" spans="1:54" x14ac:dyDescent="0.25">
      <c r="A583" s="4"/>
      <c r="AZ583" s="5"/>
    </row>
    <row r="584" spans="1:54" x14ac:dyDescent="0.25">
      <c r="A584" s="4"/>
    </row>
    <row r="585" spans="1:54" x14ac:dyDescent="0.25">
      <c r="A585" s="4"/>
      <c r="AF585" s="5"/>
    </row>
    <row r="586" spans="1:54" x14ac:dyDescent="0.25">
      <c r="A586" s="4"/>
      <c r="AF586" s="5"/>
      <c r="BB586" s="5"/>
    </row>
    <row r="587" spans="1:54" x14ac:dyDescent="0.25">
      <c r="A587" s="4"/>
      <c r="AF587" s="5"/>
      <c r="BB587" s="5"/>
    </row>
    <row r="588" spans="1:54" x14ac:dyDescent="0.25">
      <c r="A588" s="4"/>
      <c r="AD588" s="5"/>
      <c r="AF588" s="5"/>
      <c r="AZ588" s="5"/>
      <c r="BB588" s="5"/>
    </row>
    <row r="589" spans="1:54" x14ac:dyDescent="0.25">
      <c r="A589" s="4"/>
      <c r="AD589" s="5"/>
      <c r="AF589" s="5"/>
      <c r="AZ589" s="5"/>
      <c r="BB589" s="5"/>
    </row>
    <row r="590" spans="1:54" x14ac:dyDescent="0.25">
      <c r="A590" s="4"/>
      <c r="AZ590" s="5"/>
    </row>
    <row r="591" spans="1:54" x14ac:dyDescent="0.25">
      <c r="A591" s="4"/>
      <c r="AZ591" s="5"/>
    </row>
    <row r="592" spans="1:54" x14ac:dyDescent="0.25">
      <c r="A592" s="4"/>
      <c r="AD592" s="5"/>
      <c r="AF592" s="5"/>
    </row>
    <row r="593" spans="1:54" x14ac:dyDescent="0.25">
      <c r="A593" s="4"/>
      <c r="AD593" s="5"/>
      <c r="AF593" s="5"/>
    </row>
    <row r="594" spans="1:54" x14ac:dyDescent="0.25">
      <c r="A594" s="4"/>
      <c r="AF594" s="5"/>
      <c r="BB594" s="5"/>
    </row>
    <row r="595" spans="1:54" x14ac:dyDescent="0.25">
      <c r="A595" s="4"/>
      <c r="AF595" s="5"/>
      <c r="BB595" s="5"/>
    </row>
    <row r="596" spans="1:54" x14ac:dyDescent="0.25">
      <c r="A596" s="4"/>
      <c r="AD596" s="5"/>
      <c r="AF596" s="5"/>
      <c r="AZ596" s="5"/>
      <c r="BB596" s="5"/>
    </row>
    <row r="597" spans="1:54" x14ac:dyDescent="0.25">
      <c r="A597" s="4"/>
      <c r="AD597" s="5"/>
      <c r="AF597" s="5"/>
      <c r="AZ597" s="5"/>
      <c r="BB597" s="5"/>
    </row>
    <row r="598" spans="1:54" x14ac:dyDescent="0.25">
      <c r="A598" s="4"/>
      <c r="AF598" s="5"/>
      <c r="AZ598" s="5"/>
    </row>
    <row r="599" spans="1:54" x14ac:dyDescent="0.25">
      <c r="A599" s="4"/>
      <c r="AZ599" s="5"/>
    </row>
    <row r="600" spans="1:54" x14ac:dyDescent="0.25">
      <c r="A600" s="4"/>
      <c r="AD600" s="5"/>
      <c r="AF600" s="5"/>
    </row>
    <row r="601" spans="1:54" x14ac:dyDescent="0.25">
      <c r="A601" s="4"/>
      <c r="AD601" s="5"/>
      <c r="AF601" s="5"/>
    </row>
    <row r="602" spans="1:54" x14ac:dyDescent="0.25">
      <c r="A602" s="4"/>
      <c r="AZ602" s="5"/>
    </row>
    <row r="603" spans="1:54" x14ac:dyDescent="0.25">
      <c r="A603" s="4"/>
      <c r="AZ603" s="5"/>
    </row>
    <row r="604" spans="1:54" x14ac:dyDescent="0.25">
      <c r="A604" s="4"/>
    </row>
    <row r="605" spans="1:54" x14ac:dyDescent="0.25">
      <c r="A605" s="4"/>
    </row>
    <row r="606" spans="1:54" x14ac:dyDescent="0.25">
      <c r="A606" s="4"/>
      <c r="AZ606" s="5"/>
    </row>
    <row r="607" spans="1:54" x14ac:dyDescent="0.25">
      <c r="A607" s="4"/>
      <c r="AZ607" s="5"/>
    </row>
    <row r="608" spans="1:54" x14ac:dyDescent="0.25">
      <c r="A608" s="4"/>
      <c r="AF608" s="5"/>
    </row>
    <row r="609" spans="1:54" x14ac:dyDescent="0.25">
      <c r="A609" s="4"/>
      <c r="BB609" s="5"/>
    </row>
    <row r="610" spans="1:54" x14ac:dyDescent="0.25">
      <c r="A610" s="4"/>
      <c r="AZ610" s="5"/>
    </row>
    <row r="611" spans="1:54" x14ac:dyDescent="0.25">
      <c r="A611" s="4"/>
      <c r="AZ611" s="5"/>
    </row>
    <row r="612" spans="1:54" x14ac:dyDescent="0.25">
      <c r="A612" s="4"/>
      <c r="AF612" s="5"/>
    </row>
    <row r="613" spans="1:54" x14ac:dyDescent="0.25">
      <c r="A613" s="4"/>
      <c r="AD613" s="5"/>
      <c r="AF613" s="5"/>
    </row>
    <row r="614" spans="1:54" x14ac:dyDescent="0.25">
      <c r="A614" s="4"/>
      <c r="AZ614" s="5"/>
    </row>
    <row r="615" spans="1:54" x14ac:dyDescent="0.25">
      <c r="A615" s="4"/>
      <c r="AF615" s="5"/>
      <c r="AZ615" s="5"/>
    </row>
    <row r="616" spans="1:54" x14ac:dyDescent="0.25">
      <c r="A616" s="4"/>
      <c r="AD616" s="5"/>
      <c r="AZ616" s="5"/>
    </row>
    <row r="617" spans="1:54" x14ac:dyDescent="0.25">
      <c r="A617" s="4"/>
    </row>
    <row r="618" spans="1:54" x14ac:dyDescent="0.25">
      <c r="A618" s="4"/>
      <c r="AF618" s="5"/>
      <c r="AZ618" s="5"/>
    </row>
    <row r="619" spans="1:54" x14ac:dyDescent="0.25">
      <c r="A619" s="4"/>
      <c r="AF619" s="5"/>
      <c r="AZ619" s="5"/>
    </row>
    <row r="620" spans="1:54" x14ac:dyDescent="0.25">
      <c r="A620" s="4"/>
    </row>
    <row r="621" spans="1:54" x14ac:dyDescent="0.25">
      <c r="A621" s="4"/>
    </row>
    <row r="622" spans="1:54" x14ac:dyDescent="0.25">
      <c r="A622" s="4"/>
      <c r="AZ622" s="5"/>
    </row>
    <row r="623" spans="1:54" x14ac:dyDescent="0.25">
      <c r="A623" s="4"/>
      <c r="AZ623" s="5"/>
    </row>
    <row r="624" spans="1:54" x14ac:dyDescent="0.25">
      <c r="A624" s="4"/>
      <c r="AD624" s="5"/>
    </row>
    <row r="625" spans="1:54" x14ac:dyDescent="0.25">
      <c r="A625" s="4"/>
    </row>
    <row r="626" spans="1:54" x14ac:dyDescent="0.25">
      <c r="A626" s="4"/>
      <c r="AF626" s="5"/>
      <c r="AZ626" s="5"/>
    </row>
    <row r="627" spans="1:54" x14ac:dyDescent="0.25">
      <c r="A627" s="4"/>
      <c r="AZ627" s="5"/>
      <c r="BB627" s="5"/>
    </row>
    <row r="628" spans="1:54" x14ac:dyDescent="0.25">
      <c r="A628" s="4"/>
    </row>
    <row r="629" spans="1:54" x14ac:dyDescent="0.25">
      <c r="A629" s="4"/>
      <c r="AF629" s="5"/>
    </row>
    <row r="630" spans="1:54" x14ac:dyDescent="0.25">
      <c r="A630" s="4"/>
      <c r="AF630" s="5"/>
      <c r="AZ630" s="5"/>
    </row>
    <row r="631" spans="1:54" x14ac:dyDescent="0.25">
      <c r="A631" s="4"/>
      <c r="AF631" s="5"/>
      <c r="AZ631" s="5"/>
    </row>
    <row r="632" spans="1:54" x14ac:dyDescent="0.25">
      <c r="A632" s="4"/>
      <c r="AF632" s="5"/>
    </row>
    <row r="633" spans="1:54" x14ac:dyDescent="0.25">
      <c r="A633" s="4"/>
      <c r="AF633" s="5"/>
    </row>
    <row r="634" spans="1:54" x14ac:dyDescent="0.25">
      <c r="A634" s="4"/>
      <c r="AZ634" s="5"/>
    </row>
    <row r="635" spans="1:54" x14ac:dyDescent="0.25">
      <c r="A635" s="4"/>
      <c r="AF635" s="5"/>
      <c r="AZ635" s="5"/>
    </row>
    <row r="636" spans="1:54" x14ac:dyDescent="0.25">
      <c r="A636" s="4"/>
    </row>
    <row r="637" spans="1:54" x14ac:dyDescent="0.25">
      <c r="A637" s="4"/>
    </row>
    <row r="638" spans="1:54" x14ac:dyDescent="0.25">
      <c r="A638" s="4"/>
      <c r="AZ638" s="5"/>
    </row>
    <row r="639" spans="1:54" x14ac:dyDescent="0.25">
      <c r="A639" s="4"/>
      <c r="AZ639" s="5"/>
    </row>
    <row r="640" spans="1:54" x14ac:dyDescent="0.25">
      <c r="A640" s="4"/>
      <c r="AD640" s="5"/>
      <c r="AF640" s="5"/>
    </row>
    <row r="641" spans="1:54" x14ac:dyDescent="0.25">
      <c r="A641" s="4"/>
      <c r="AD641" s="5"/>
      <c r="AF641" s="5"/>
      <c r="BB641" s="5"/>
    </row>
    <row r="642" spans="1:54" x14ac:dyDescent="0.25">
      <c r="A642" s="4"/>
      <c r="AD642" s="5"/>
      <c r="AF642" s="5"/>
      <c r="AZ642" s="5"/>
      <c r="BB642" s="5"/>
    </row>
    <row r="643" spans="1:54" x14ac:dyDescent="0.25">
      <c r="A643" s="4"/>
      <c r="AD643" s="5"/>
      <c r="AF643" s="5"/>
      <c r="AZ643" s="5"/>
      <c r="BB643" s="5"/>
    </row>
    <row r="644" spans="1:54" x14ac:dyDescent="0.25">
      <c r="A644" s="4"/>
      <c r="AF644" s="5"/>
      <c r="AZ644" s="5"/>
      <c r="BB644" s="5"/>
    </row>
    <row r="645" spans="1:54" x14ac:dyDescent="0.25">
      <c r="A645" s="4"/>
      <c r="AD645" s="5"/>
      <c r="AF645" s="5"/>
      <c r="AZ645" s="5"/>
      <c r="BB645" s="5"/>
    </row>
    <row r="646" spans="1:54" x14ac:dyDescent="0.25">
      <c r="A646" s="4"/>
      <c r="AZ646" s="5"/>
    </row>
    <row r="647" spans="1:54" x14ac:dyDescent="0.25">
      <c r="A647" s="4"/>
      <c r="AZ647" s="5"/>
    </row>
    <row r="648" spans="1:54" x14ac:dyDescent="0.25">
      <c r="A648" s="4"/>
      <c r="AF648" s="5"/>
    </row>
    <row r="649" spans="1:54" x14ac:dyDescent="0.25">
      <c r="A649" s="4"/>
      <c r="AD649" s="5"/>
      <c r="AF649" s="5"/>
    </row>
    <row r="650" spans="1:54" x14ac:dyDescent="0.25">
      <c r="A650" s="4"/>
      <c r="AF650" s="5"/>
      <c r="BB650" s="5"/>
    </row>
    <row r="651" spans="1:54" x14ac:dyDescent="0.25">
      <c r="A651" s="4"/>
      <c r="AF651" s="5"/>
      <c r="BB651" s="5"/>
    </row>
    <row r="652" spans="1:54" x14ac:dyDescent="0.25">
      <c r="A652" s="4"/>
      <c r="AD652" s="5"/>
      <c r="AF652" s="5"/>
      <c r="AZ652" s="5"/>
      <c r="BB652" s="5"/>
    </row>
    <row r="653" spans="1:54" x14ac:dyDescent="0.25">
      <c r="A653" s="4"/>
      <c r="AD653" s="5"/>
      <c r="AF653" s="5"/>
      <c r="AZ653" s="5"/>
      <c r="BB653" s="5"/>
    </row>
    <row r="654" spans="1:54" x14ac:dyDescent="0.25">
      <c r="A654" s="4"/>
      <c r="AZ654" s="5"/>
    </row>
    <row r="655" spans="1:54" x14ac:dyDescent="0.25">
      <c r="A655" s="4"/>
      <c r="AZ655" s="5"/>
    </row>
    <row r="656" spans="1:54" x14ac:dyDescent="0.25">
      <c r="A656" s="4"/>
      <c r="AD656" s="5"/>
      <c r="AF656" s="5"/>
    </row>
    <row r="657" spans="1:54" x14ac:dyDescent="0.25">
      <c r="A657" s="4"/>
      <c r="AD657" s="5"/>
      <c r="AF657" s="5"/>
    </row>
    <row r="658" spans="1:54" x14ac:dyDescent="0.25">
      <c r="A658" s="4"/>
      <c r="BB658" s="5"/>
    </row>
    <row r="659" spans="1:54" x14ac:dyDescent="0.25">
      <c r="A659" s="4"/>
      <c r="AD659" s="5"/>
      <c r="BB659" s="5"/>
    </row>
    <row r="660" spans="1:54" x14ac:dyDescent="0.25">
      <c r="A660" s="4"/>
      <c r="AD660" s="5"/>
      <c r="AF660" s="5"/>
      <c r="AZ660" s="5"/>
      <c r="BB660" s="5"/>
    </row>
    <row r="661" spans="1:54" x14ac:dyDescent="0.25">
      <c r="A661" s="4"/>
      <c r="AD661" s="5"/>
      <c r="AF661" s="5"/>
      <c r="AZ661" s="5"/>
      <c r="BB661" s="5"/>
    </row>
    <row r="662" spans="1:54" x14ac:dyDescent="0.25">
      <c r="A662" s="4"/>
      <c r="AZ662" s="5"/>
    </row>
    <row r="663" spans="1:54" x14ac:dyDescent="0.25">
      <c r="A663" s="4"/>
      <c r="AZ663" s="5"/>
    </row>
    <row r="664" spans="1:54" x14ac:dyDescent="0.25">
      <c r="A664" s="4"/>
      <c r="AD664" s="5"/>
      <c r="AF664" s="5"/>
    </row>
    <row r="665" spans="1:54" x14ac:dyDescent="0.25">
      <c r="A665" s="4"/>
      <c r="AD665" s="5"/>
      <c r="AF665" s="5"/>
    </row>
    <row r="666" spans="1:54" x14ac:dyDescent="0.25">
      <c r="A666" s="4"/>
      <c r="AZ666" s="5"/>
    </row>
    <row r="667" spans="1:54" x14ac:dyDescent="0.25">
      <c r="A667" s="4"/>
      <c r="AZ667" s="5"/>
    </row>
    <row r="668" spans="1:54" x14ac:dyDescent="0.25">
      <c r="A668" s="4"/>
    </row>
    <row r="669" spans="1:54" x14ac:dyDescent="0.25">
      <c r="A669" s="4"/>
      <c r="AD669" s="5"/>
    </row>
    <row r="670" spans="1:54" x14ac:dyDescent="0.25">
      <c r="A670" s="4"/>
      <c r="AZ670" s="5"/>
    </row>
    <row r="671" spans="1:54" x14ac:dyDescent="0.25">
      <c r="A671" s="4"/>
      <c r="AZ671" s="5"/>
    </row>
    <row r="672" spans="1:54" x14ac:dyDescent="0.25">
      <c r="A672" s="4"/>
      <c r="AF672" s="5"/>
    </row>
    <row r="673" spans="1:54" x14ac:dyDescent="0.25">
      <c r="A673" s="4"/>
      <c r="AD673" s="5"/>
      <c r="BB673" s="5"/>
    </row>
    <row r="674" spans="1:54" x14ac:dyDescent="0.25">
      <c r="A674" s="4"/>
      <c r="AZ674" s="5"/>
    </row>
    <row r="675" spans="1:54" x14ac:dyDescent="0.25">
      <c r="A675" s="4"/>
      <c r="AZ675" s="5"/>
    </row>
    <row r="676" spans="1:54" x14ac:dyDescent="0.25">
      <c r="A676" s="4"/>
      <c r="AD676" s="5"/>
      <c r="AF676" s="5"/>
    </row>
    <row r="677" spans="1:54" x14ac:dyDescent="0.25">
      <c r="A677" s="4"/>
      <c r="AD677" s="5"/>
      <c r="AF677" s="5"/>
    </row>
    <row r="678" spans="1:54" x14ac:dyDescent="0.25">
      <c r="A678" s="4"/>
      <c r="AD678" s="5"/>
      <c r="AZ678" s="5"/>
    </row>
    <row r="679" spans="1:54" x14ac:dyDescent="0.25">
      <c r="A679" s="4"/>
      <c r="AD679" s="5"/>
      <c r="AZ679" s="5"/>
    </row>
    <row r="680" spans="1:54" x14ac:dyDescent="0.25">
      <c r="A680" s="4"/>
      <c r="AZ680" s="5"/>
    </row>
    <row r="681" spans="1:54" x14ac:dyDescent="0.25">
      <c r="A681" s="4"/>
      <c r="AD681" s="5"/>
      <c r="AF681" s="5"/>
    </row>
    <row r="682" spans="1:54" x14ac:dyDescent="0.25">
      <c r="A682" s="4"/>
      <c r="AD682" s="5"/>
      <c r="AZ682" s="5"/>
    </row>
    <row r="683" spans="1:54" x14ac:dyDescent="0.25">
      <c r="A683" s="4"/>
      <c r="AD683" s="5"/>
      <c r="AZ683" s="5"/>
    </row>
    <row r="684" spans="1:54" x14ac:dyDescent="0.25">
      <c r="A684" s="4"/>
    </row>
    <row r="685" spans="1:54" x14ac:dyDescent="0.25">
      <c r="A685" s="4"/>
    </row>
    <row r="686" spans="1:54" x14ac:dyDescent="0.25">
      <c r="A686" s="4"/>
      <c r="AZ686" s="5"/>
    </row>
    <row r="687" spans="1:54" x14ac:dyDescent="0.25">
      <c r="A687" s="4"/>
      <c r="AZ687" s="5"/>
    </row>
    <row r="688" spans="1:54" x14ac:dyDescent="0.25">
      <c r="A688" s="4"/>
      <c r="AD688" s="5"/>
      <c r="AF688" s="5"/>
    </row>
    <row r="689" spans="1:54" x14ac:dyDescent="0.25">
      <c r="A689" s="4"/>
      <c r="AD689" s="5"/>
      <c r="AF689" s="5"/>
    </row>
    <row r="690" spans="1:54" x14ac:dyDescent="0.25">
      <c r="A690" s="4"/>
      <c r="AD690" s="5"/>
      <c r="AZ690" s="5"/>
    </row>
    <row r="691" spans="1:54" x14ac:dyDescent="0.25">
      <c r="A691" s="4"/>
      <c r="AD691" s="5"/>
      <c r="AZ691" s="5"/>
      <c r="BB691" s="5"/>
    </row>
    <row r="692" spans="1:54" x14ac:dyDescent="0.25">
      <c r="A692" s="4"/>
      <c r="AF692" s="5"/>
    </row>
    <row r="693" spans="1:54" x14ac:dyDescent="0.25">
      <c r="A693" s="4"/>
      <c r="AD693" s="5"/>
    </row>
    <row r="694" spans="1:54" x14ac:dyDescent="0.25">
      <c r="A694" s="4"/>
      <c r="AZ694" s="5"/>
    </row>
    <row r="695" spans="1:54" x14ac:dyDescent="0.25">
      <c r="A695" s="4"/>
      <c r="AF695" s="5"/>
      <c r="AZ695" s="5"/>
    </row>
    <row r="696" spans="1:54" x14ac:dyDescent="0.25">
      <c r="A696" s="4"/>
      <c r="AD696" s="5"/>
      <c r="AF696" s="5"/>
    </row>
    <row r="697" spans="1:54" x14ac:dyDescent="0.25">
      <c r="A697" s="4"/>
      <c r="AD697" s="5"/>
      <c r="AF697" s="5"/>
    </row>
    <row r="698" spans="1:54" x14ac:dyDescent="0.25">
      <c r="A698" s="4"/>
      <c r="AD698" s="5"/>
      <c r="AZ698" s="5"/>
    </row>
    <row r="699" spans="1:54" x14ac:dyDescent="0.25">
      <c r="A699" s="4"/>
      <c r="AD699" s="5"/>
      <c r="AZ699" s="5"/>
    </row>
    <row r="700" spans="1:54" x14ac:dyDescent="0.25">
      <c r="A700" s="4"/>
    </row>
    <row r="701" spans="1:54" x14ac:dyDescent="0.25">
      <c r="A701" s="4"/>
    </row>
    <row r="702" spans="1:54" x14ac:dyDescent="0.25">
      <c r="A702" s="4"/>
      <c r="AZ702" s="5"/>
    </row>
    <row r="703" spans="1:54" x14ac:dyDescent="0.25">
      <c r="A703" s="4"/>
      <c r="AZ703" s="5"/>
    </row>
    <row r="704" spans="1:54" x14ac:dyDescent="0.25">
      <c r="A704" s="4"/>
      <c r="AD704" s="5"/>
      <c r="AF704" s="5"/>
    </row>
    <row r="705" spans="1:54" x14ac:dyDescent="0.25">
      <c r="A705" s="4"/>
      <c r="AD705" s="5"/>
      <c r="AF705" s="5"/>
      <c r="BB705" s="5"/>
    </row>
    <row r="706" spans="1:54" x14ac:dyDescent="0.25">
      <c r="A706" s="4"/>
      <c r="AD706" s="5"/>
      <c r="AF706" s="5"/>
      <c r="AZ706" s="5"/>
      <c r="BB706" s="5"/>
    </row>
    <row r="707" spans="1:54" x14ac:dyDescent="0.25">
      <c r="A707" s="4"/>
      <c r="AD707" s="5"/>
      <c r="AF707" s="5"/>
      <c r="AZ707" s="5"/>
      <c r="BB707" s="5"/>
    </row>
    <row r="708" spans="1:54" x14ac:dyDescent="0.25">
      <c r="A708" s="4"/>
      <c r="AF708" s="5"/>
      <c r="AZ708" s="5"/>
      <c r="BB708" s="5"/>
    </row>
    <row r="709" spans="1:54" x14ac:dyDescent="0.25">
      <c r="A709" s="4"/>
      <c r="AD709" s="5"/>
      <c r="AF709" s="5"/>
      <c r="AZ709" s="5"/>
      <c r="BB709" s="5"/>
    </row>
    <row r="710" spans="1:54" x14ac:dyDescent="0.25">
      <c r="A710" s="4"/>
      <c r="AF710" s="5"/>
    </row>
    <row r="711" spans="1:54" x14ac:dyDescent="0.25">
      <c r="A711" s="4"/>
      <c r="AF711" s="5"/>
    </row>
    <row r="712" spans="1:54" x14ac:dyDescent="0.25">
      <c r="A712" s="4"/>
      <c r="AF712" s="5"/>
    </row>
    <row r="713" spans="1:54" x14ac:dyDescent="0.25">
      <c r="A713" s="4"/>
      <c r="AD713" s="5"/>
      <c r="AF713" s="5"/>
    </row>
    <row r="714" spans="1:54" x14ac:dyDescent="0.25">
      <c r="A714" s="4"/>
      <c r="AF714" s="5"/>
      <c r="BB714" s="5"/>
    </row>
    <row r="715" spans="1:54" x14ac:dyDescent="0.25">
      <c r="A715" s="4"/>
      <c r="AF715" s="5"/>
    </row>
    <row r="716" spans="1:54" x14ac:dyDescent="0.25">
      <c r="A716" s="4"/>
      <c r="AF716" s="5"/>
      <c r="BB716" s="5"/>
    </row>
    <row r="717" spans="1:54" x14ac:dyDescent="0.25">
      <c r="A717" s="4"/>
      <c r="AD717" s="5"/>
      <c r="AF717" s="5"/>
      <c r="AZ717" s="5"/>
      <c r="BB717" s="5"/>
    </row>
    <row r="718" spans="1:54" x14ac:dyDescent="0.25">
      <c r="A718" s="4"/>
      <c r="AF718" s="5"/>
    </row>
    <row r="719" spans="1:54" x14ac:dyDescent="0.25">
      <c r="A719" s="4"/>
      <c r="AF719" s="5"/>
    </row>
    <row r="720" spans="1:54" x14ac:dyDescent="0.25">
      <c r="A720" s="4"/>
      <c r="AD720" s="5"/>
      <c r="AF720" s="5"/>
      <c r="BB720" s="5"/>
    </row>
    <row r="721" spans="1:54" x14ac:dyDescent="0.25">
      <c r="A721" s="4"/>
      <c r="AD721" s="5"/>
      <c r="AF721" s="5"/>
    </row>
    <row r="722" spans="1:54" x14ac:dyDescent="0.25">
      <c r="A722" s="4"/>
      <c r="AF722" s="5"/>
      <c r="BB722" s="5"/>
    </row>
    <row r="723" spans="1:54" x14ac:dyDescent="0.25">
      <c r="A723" s="4"/>
      <c r="AF723" s="5"/>
      <c r="BB723" s="5"/>
    </row>
    <row r="724" spans="1:54" x14ac:dyDescent="0.25">
      <c r="A724" s="4"/>
      <c r="AD724" s="5"/>
      <c r="AF724" s="5"/>
      <c r="AZ724" s="5"/>
      <c r="BB724" s="5"/>
    </row>
    <row r="725" spans="1:54" x14ac:dyDescent="0.25">
      <c r="A725" s="4"/>
      <c r="AD725" s="5"/>
      <c r="AF725" s="5"/>
      <c r="AZ725" s="5"/>
      <c r="BB725" s="5"/>
    </row>
    <row r="726" spans="1:54" x14ac:dyDescent="0.25">
      <c r="A726" s="4"/>
    </row>
    <row r="727" spans="1:54" x14ac:dyDescent="0.25">
      <c r="A727" s="4"/>
    </row>
    <row r="728" spans="1:54" x14ac:dyDescent="0.25">
      <c r="A728" s="4"/>
      <c r="AD728" s="5"/>
      <c r="AF728" s="5"/>
    </row>
    <row r="729" spans="1:54" x14ac:dyDescent="0.25">
      <c r="A729" s="4"/>
      <c r="AD729" s="5"/>
      <c r="AF729" s="5"/>
    </row>
    <row r="730" spans="1:54" x14ac:dyDescent="0.25">
      <c r="A730" s="4"/>
      <c r="AF730" s="5"/>
    </row>
    <row r="731" spans="1:54" x14ac:dyDescent="0.25">
      <c r="A731" s="4"/>
      <c r="AF731" s="5"/>
    </row>
    <row r="732" spans="1:54" x14ac:dyDescent="0.25">
      <c r="A732" s="4"/>
      <c r="AD732" s="5"/>
      <c r="AF732" s="5"/>
    </row>
    <row r="733" spans="1:54" x14ac:dyDescent="0.25">
      <c r="A733" s="4"/>
      <c r="AD733" s="5"/>
      <c r="AF733" s="5"/>
    </row>
    <row r="734" spans="1:54" x14ac:dyDescent="0.25">
      <c r="A734" s="4"/>
    </row>
    <row r="735" spans="1:54" x14ac:dyDescent="0.25">
      <c r="A735" s="4"/>
    </row>
    <row r="736" spans="1:54" x14ac:dyDescent="0.25">
      <c r="A736" s="4"/>
      <c r="AD736" s="5"/>
      <c r="AF736" s="5"/>
      <c r="BB736" s="5"/>
    </row>
    <row r="737" spans="1:54" x14ac:dyDescent="0.25">
      <c r="A737" s="4"/>
      <c r="AD737" s="5"/>
      <c r="AF737" s="5"/>
    </row>
    <row r="738" spans="1:54" x14ac:dyDescent="0.25">
      <c r="A738" s="4"/>
    </row>
    <row r="739" spans="1:54" x14ac:dyDescent="0.25">
      <c r="A739" s="4"/>
      <c r="AF739" s="5"/>
    </row>
    <row r="740" spans="1:54" x14ac:dyDescent="0.25">
      <c r="A740" s="4"/>
      <c r="AD740" s="5"/>
      <c r="AF740" s="5"/>
    </row>
    <row r="741" spans="1:54" x14ac:dyDescent="0.25">
      <c r="A741" s="4"/>
      <c r="AD741" s="5"/>
      <c r="AF741" s="5"/>
      <c r="BB741" s="5"/>
    </row>
    <row r="742" spans="1:54" x14ac:dyDescent="0.25">
      <c r="A742" s="4"/>
    </row>
    <row r="743" spans="1:54" x14ac:dyDescent="0.25">
      <c r="A743" s="4"/>
    </row>
    <row r="744" spans="1:54" x14ac:dyDescent="0.25">
      <c r="A744" s="4"/>
      <c r="AF744" s="5"/>
      <c r="AZ744" s="5"/>
    </row>
    <row r="745" spans="1:54" x14ac:dyDescent="0.25">
      <c r="A745" s="4"/>
      <c r="AD745" s="5"/>
      <c r="AF745" s="5"/>
    </row>
    <row r="746" spans="1:54" x14ac:dyDescent="0.25">
      <c r="A746" s="4"/>
      <c r="AF746" s="5"/>
    </row>
    <row r="747" spans="1:54" x14ac:dyDescent="0.25">
      <c r="A747" s="4"/>
      <c r="AF747" s="5"/>
    </row>
    <row r="748" spans="1:54" x14ac:dyDescent="0.25">
      <c r="A748" s="4"/>
      <c r="AF748" s="5"/>
    </row>
    <row r="749" spans="1:54" x14ac:dyDescent="0.25">
      <c r="A749" s="4"/>
      <c r="AD749" s="5"/>
      <c r="AF749" s="5"/>
    </row>
    <row r="750" spans="1:54" x14ac:dyDescent="0.25">
      <c r="A750" s="4"/>
      <c r="AF750" s="5"/>
    </row>
    <row r="751" spans="1:54" x14ac:dyDescent="0.25">
      <c r="A751" s="4"/>
      <c r="AF751" s="5"/>
    </row>
    <row r="752" spans="1:54" x14ac:dyDescent="0.25">
      <c r="A752" s="4"/>
      <c r="AD752" s="5"/>
      <c r="AF752" s="5"/>
    </row>
    <row r="753" spans="1:54" x14ac:dyDescent="0.25">
      <c r="A753" s="4"/>
      <c r="AD753" s="5"/>
      <c r="AF753" s="5"/>
    </row>
    <row r="754" spans="1:54" x14ac:dyDescent="0.25">
      <c r="A754" s="4"/>
    </row>
    <row r="755" spans="1:54" x14ac:dyDescent="0.25">
      <c r="A755" s="4"/>
    </row>
    <row r="756" spans="1:54" x14ac:dyDescent="0.25">
      <c r="A756" s="4"/>
      <c r="AD756" s="5"/>
      <c r="AF756" s="5"/>
    </row>
    <row r="757" spans="1:54" x14ac:dyDescent="0.25">
      <c r="A757" s="4"/>
      <c r="AD757" s="5"/>
      <c r="AF757" s="5"/>
    </row>
    <row r="758" spans="1:54" x14ac:dyDescent="0.25">
      <c r="A758" s="4"/>
    </row>
    <row r="759" spans="1:54" x14ac:dyDescent="0.25">
      <c r="A759" s="4"/>
    </row>
    <row r="760" spans="1:54" x14ac:dyDescent="0.25">
      <c r="A760" s="4"/>
      <c r="AD760" s="5"/>
      <c r="AF760" s="5"/>
    </row>
    <row r="761" spans="1:54" x14ac:dyDescent="0.25">
      <c r="A761" s="4"/>
      <c r="AD761" s="5"/>
      <c r="AF761" s="5"/>
    </row>
    <row r="762" spans="1:54" x14ac:dyDescent="0.25">
      <c r="A762" s="4"/>
    </row>
    <row r="763" spans="1:54" x14ac:dyDescent="0.25">
      <c r="A763" s="4"/>
    </row>
    <row r="764" spans="1:54" x14ac:dyDescent="0.25">
      <c r="A764" s="4"/>
      <c r="AD764" s="5"/>
      <c r="AF764" s="5"/>
      <c r="BB764" s="5"/>
    </row>
    <row r="765" spans="1:54" x14ac:dyDescent="0.25">
      <c r="A765" s="4"/>
      <c r="AD765" s="5"/>
      <c r="AF765" s="5"/>
    </row>
    <row r="766" spans="1:54" x14ac:dyDescent="0.25">
      <c r="A766" s="4"/>
      <c r="AF766" s="5"/>
    </row>
    <row r="767" spans="1:54" x14ac:dyDescent="0.25">
      <c r="A767" s="4"/>
      <c r="AF767" s="5"/>
    </row>
    <row r="768" spans="1:54" x14ac:dyDescent="0.25">
      <c r="A768" s="4"/>
      <c r="AD768" s="5"/>
      <c r="AF768" s="5"/>
    </row>
    <row r="769" spans="1:54" x14ac:dyDescent="0.25">
      <c r="A769" s="4"/>
      <c r="AD769" s="5"/>
      <c r="AF769" s="5"/>
    </row>
    <row r="770" spans="1:54" x14ac:dyDescent="0.25">
      <c r="A770" s="4"/>
      <c r="AD770" s="5"/>
      <c r="AF770" s="5"/>
      <c r="AZ770" s="5"/>
      <c r="BB770" s="5"/>
    </row>
    <row r="771" spans="1:54" x14ac:dyDescent="0.25">
      <c r="A771" s="4"/>
      <c r="AF771" s="5"/>
      <c r="BB771" s="5"/>
    </row>
    <row r="772" spans="1:54" x14ac:dyDescent="0.25">
      <c r="A772" s="4"/>
      <c r="AD772" s="5"/>
      <c r="AF772" s="5"/>
      <c r="AZ772" s="5"/>
      <c r="BB772" s="5"/>
    </row>
    <row r="773" spans="1:54" x14ac:dyDescent="0.25">
      <c r="A773" s="4"/>
      <c r="AD773" s="5"/>
      <c r="AF773" s="5"/>
      <c r="AZ773" s="5"/>
      <c r="BB773" s="5"/>
    </row>
    <row r="774" spans="1:54" x14ac:dyDescent="0.25">
      <c r="A774" s="4"/>
      <c r="AF774" s="5"/>
      <c r="AZ774" s="5"/>
    </row>
    <row r="775" spans="1:54" x14ac:dyDescent="0.25">
      <c r="A775" s="4"/>
      <c r="AF775" s="5"/>
      <c r="AZ775" s="5"/>
    </row>
    <row r="776" spans="1:54" x14ac:dyDescent="0.25">
      <c r="A776" s="4"/>
      <c r="AD776" s="5"/>
      <c r="AF776" s="5"/>
    </row>
    <row r="777" spans="1:54" x14ac:dyDescent="0.25">
      <c r="A777" s="4"/>
      <c r="AD777" s="5"/>
      <c r="AF777" s="5"/>
    </row>
    <row r="778" spans="1:54" x14ac:dyDescent="0.25">
      <c r="A778" s="4"/>
      <c r="AF778" s="5"/>
      <c r="BB778" s="5"/>
    </row>
    <row r="779" spans="1:54" x14ac:dyDescent="0.25">
      <c r="A779" s="4"/>
      <c r="AF779" s="5"/>
      <c r="BB779" s="5"/>
    </row>
    <row r="780" spans="1:54" x14ac:dyDescent="0.25">
      <c r="A780" s="4"/>
      <c r="AD780" s="5"/>
      <c r="AF780" s="5"/>
      <c r="AZ780" s="5"/>
      <c r="BB780" s="5"/>
    </row>
    <row r="781" spans="1:54" x14ac:dyDescent="0.25">
      <c r="A781" s="4"/>
      <c r="AD781" s="5"/>
      <c r="AF781" s="5"/>
      <c r="AZ781" s="5"/>
      <c r="BB781" s="5"/>
    </row>
    <row r="782" spans="1:54" x14ac:dyDescent="0.25">
      <c r="A782" s="4"/>
      <c r="AF782" s="5"/>
    </row>
    <row r="783" spans="1:54" x14ac:dyDescent="0.25">
      <c r="A783" s="4"/>
      <c r="AF783" s="5"/>
    </row>
    <row r="784" spans="1:54" x14ac:dyDescent="0.25">
      <c r="A784" s="4"/>
      <c r="AD784" s="5"/>
      <c r="AF784" s="5"/>
    </row>
    <row r="785" spans="1:54" x14ac:dyDescent="0.25">
      <c r="A785" s="4"/>
      <c r="AD785" s="5"/>
      <c r="AF785" s="5"/>
      <c r="AZ785" s="5"/>
    </row>
    <row r="786" spans="1:54" x14ac:dyDescent="0.25">
      <c r="A786" s="4"/>
      <c r="AF786" s="5"/>
      <c r="BB786" s="5"/>
    </row>
    <row r="787" spans="1:54" x14ac:dyDescent="0.25">
      <c r="A787" s="4"/>
      <c r="AF787" s="5"/>
      <c r="BB787" s="5"/>
    </row>
    <row r="788" spans="1:54" x14ac:dyDescent="0.25">
      <c r="A788" s="4"/>
      <c r="AF788" s="5"/>
      <c r="BB788" s="5"/>
    </row>
    <row r="789" spans="1:54" x14ac:dyDescent="0.25">
      <c r="A789" s="4"/>
      <c r="AD789" s="5"/>
      <c r="AF789" s="5"/>
      <c r="AZ789" s="5"/>
      <c r="BB789" s="5"/>
    </row>
    <row r="790" spans="1:54" x14ac:dyDescent="0.25">
      <c r="A790" s="4"/>
      <c r="AF790" s="5"/>
    </row>
    <row r="791" spans="1:54" x14ac:dyDescent="0.25">
      <c r="A791" s="4"/>
      <c r="AF791" s="5"/>
    </row>
    <row r="792" spans="1:54" x14ac:dyDescent="0.25">
      <c r="A792" s="4"/>
      <c r="AD792" s="5"/>
      <c r="AF792" s="5"/>
    </row>
    <row r="793" spans="1:54" x14ac:dyDescent="0.25">
      <c r="A793" s="4"/>
      <c r="AD793" s="5"/>
      <c r="AF793" s="5"/>
    </row>
    <row r="794" spans="1:54" x14ac:dyDescent="0.25">
      <c r="A794" s="4"/>
      <c r="AF794" s="5"/>
      <c r="AZ794" s="5"/>
    </row>
    <row r="795" spans="1:54" x14ac:dyDescent="0.25">
      <c r="A795" s="4"/>
      <c r="AF795" s="5"/>
      <c r="AZ795" s="5"/>
    </row>
    <row r="796" spans="1:54" x14ac:dyDescent="0.25">
      <c r="A796" s="4"/>
      <c r="AF796" s="5"/>
    </row>
    <row r="797" spans="1:54" x14ac:dyDescent="0.25">
      <c r="A797" s="4"/>
      <c r="AD797" s="5"/>
      <c r="AF797" s="5"/>
      <c r="AZ797" s="5"/>
    </row>
    <row r="798" spans="1:54" x14ac:dyDescent="0.25">
      <c r="A798" s="4"/>
    </row>
    <row r="799" spans="1:54" x14ac:dyDescent="0.25">
      <c r="A799" s="4"/>
    </row>
    <row r="800" spans="1:54" x14ac:dyDescent="0.25">
      <c r="A800" s="4"/>
      <c r="AD800" s="5"/>
      <c r="AF800" s="5"/>
    </row>
    <row r="801" spans="1:54" x14ac:dyDescent="0.25">
      <c r="A801" s="4"/>
      <c r="AD801" s="5"/>
      <c r="AF801" s="5"/>
    </row>
    <row r="802" spans="1:54" x14ac:dyDescent="0.25">
      <c r="A802" s="4"/>
      <c r="AF802" s="5"/>
    </row>
    <row r="803" spans="1:54" x14ac:dyDescent="0.25">
      <c r="A803" s="4"/>
      <c r="AF803" s="5"/>
    </row>
    <row r="804" spans="1:54" x14ac:dyDescent="0.25">
      <c r="A804" s="4"/>
      <c r="AD804" s="5"/>
      <c r="AF804" s="5"/>
    </row>
    <row r="805" spans="1:54" x14ac:dyDescent="0.25">
      <c r="A805" s="4"/>
      <c r="AD805" s="5"/>
      <c r="AF805" s="5"/>
      <c r="AZ805" s="5"/>
      <c r="BB805" s="5"/>
    </row>
    <row r="806" spans="1:54" x14ac:dyDescent="0.25">
      <c r="A806" s="4"/>
      <c r="AF806" s="5"/>
    </row>
    <row r="807" spans="1:54" x14ac:dyDescent="0.25">
      <c r="A807" s="4"/>
      <c r="AF807" s="5"/>
    </row>
    <row r="808" spans="1:54" x14ac:dyDescent="0.25">
      <c r="A808" s="4"/>
      <c r="AD808" s="5"/>
      <c r="AF808" s="5"/>
    </row>
    <row r="809" spans="1:54" x14ac:dyDescent="0.25">
      <c r="A809" s="4"/>
      <c r="AD809" s="5"/>
      <c r="AF809" s="5"/>
      <c r="AZ809" s="5"/>
    </row>
    <row r="810" spans="1:54" x14ac:dyDescent="0.25">
      <c r="A810" s="4"/>
    </row>
    <row r="811" spans="1:54" x14ac:dyDescent="0.25">
      <c r="A811" s="4"/>
      <c r="AF811" s="5"/>
    </row>
    <row r="812" spans="1:54" x14ac:dyDescent="0.25">
      <c r="A812" s="4"/>
      <c r="AD812" s="5"/>
      <c r="AF812" s="5"/>
    </row>
    <row r="813" spans="1:54" x14ac:dyDescent="0.25">
      <c r="A813" s="4"/>
      <c r="AD813" s="5"/>
      <c r="AF813" s="5"/>
    </row>
    <row r="814" spans="1:54" x14ac:dyDescent="0.25">
      <c r="A814" s="4"/>
      <c r="BB814" s="5"/>
    </row>
    <row r="815" spans="1:54" x14ac:dyDescent="0.25">
      <c r="A815" s="4"/>
      <c r="AF815" s="5"/>
    </row>
    <row r="816" spans="1:54" x14ac:dyDescent="0.25">
      <c r="A816" s="4"/>
      <c r="AD816" s="5"/>
      <c r="AF816" s="5"/>
    </row>
    <row r="817" spans="1:54" x14ac:dyDescent="0.25">
      <c r="A817" s="4"/>
      <c r="AD817" s="5"/>
      <c r="AF817" s="5"/>
      <c r="AZ817" s="5"/>
    </row>
    <row r="818" spans="1:54" x14ac:dyDescent="0.25">
      <c r="A818" s="4"/>
    </row>
    <row r="819" spans="1:54" x14ac:dyDescent="0.25">
      <c r="A819" s="4"/>
    </row>
    <row r="820" spans="1:54" x14ac:dyDescent="0.25">
      <c r="A820" s="4"/>
      <c r="AF820" s="5"/>
    </row>
    <row r="821" spans="1:54" x14ac:dyDescent="0.25">
      <c r="A821" s="4"/>
      <c r="AD821" s="5"/>
      <c r="AF821" s="5"/>
    </row>
    <row r="822" spans="1:54" x14ac:dyDescent="0.25">
      <c r="A822" s="4"/>
    </row>
    <row r="823" spans="1:54" x14ac:dyDescent="0.25">
      <c r="A823" s="4"/>
    </row>
    <row r="824" spans="1:54" x14ac:dyDescent="0.25">
      <c r="A824" s="4"/>
      <c r="AD824" s="5"/>
      <c r="AF824" s="5"/>
    </row>
    <row r="825" spans="1:54" x14ac:dyDescent="0.25">
      <c r="A825" s="4"/>
      <c r="AD825" s="5"/>
      <c r="AF825" s="5"/>
    </row>
    <row r="826" spans="1:54" x14ac:dyDescent="0.25">
      <c r="A826" s="4"/>
    </row>
    <row r="827" spans="1:54" x14ac:dyDescent="0.25">
      <c r="A827" s="4"/>
    </row>
    <row r="828" spans="1:54" x14ac:dyDescent="0.25">
      <c r="A828" s="4"/>
      <c r="AF828" s="5"/>
      <c r="AZ828" s="5"/>
    </row>
    <row r="829" spans="1:54" x14ac:dyDescent="0.25">
      <c r="A829" s="4"/>
      <c r="AD829" s="5"/>
      <c r="AF829" s="5"/>
    </row>
    <row r="830" spans="1:54" x14ac:dyDescent="0.25">
      <c r="A830" s="4"/>
      <c r="AZ830" s="5"/>
    </row>
    <row r="831" spans="1:54" x14ac:dyDescent="0.25">
      <c r="A831" s="4"/>
      <c r="AZ831" s="5"/>
      <c r="BB831" s="5"/>
    </row>
    <row r="832" spans="1:54" x14ac:dyDescent="0.25">
      <c r="A832" s="4"/>
      <c r="AD832" s="5"/>
      <c r="AF832" s="5"/>
    </row>
    <row r="833" spans="1:54" x14ac:dyDescent="0.25">
      <c r="A833" s="4"/>
      <c r="AD833" s="5"/>
      <c r="AF833" s="5"/>
    </row>
    <row r="834" spans="1:54" x14ac:dyDescent="0.25">
      <c r="A834" s="4"/>
      <c r="AD834" s="5"/>
      <c r="AF834" s="5"/>
      <c r="AZ834" s="5"/>
      <c r="BB834" s="5"/>
    </row>
    <row r="835" spans="1:54" x14ac:dyDescent="0.25">
      <c r="A835" s="4"/>
      <c r="AD835" s="5"/>
      <c r="AF835" s="5"/>
      <c r="AZ835" s="5"/>
      <c r="BB835" s="5"/>
    </row>
    <row r="836" spans="1:54" x14ac:dyDescent="0.25">
      <c r="A836" s="4"/>
      <c r="AD836" s="5"/>
      <c r="AF836" s="5"/>
      <c r="AZ836" s="5"/>
      <c r="BB836" s="5"/>
    </row>
    <row r="837" spans="1:54" x14ac:dyDescent="0.25">
      <c r="A837" s="4"/>
      <c r="AD837" s="5"/>
      <c r="AF837" s="5"/>
      <c r="AZ837" s="5"/>
      <c r="BB837" s="5"/>
    </row>
    <row r="838" spans="1:54" x14ac:dyDescent="0.25">
      <c r="A838" s="4"/>
      <c r="AF838" s="5"/>
      <c r="BB838" s="5"/>
    </row>
    <row r="839" spans="1:54" x14ac:dyDescent="0.25">
      <c r="A839" s="4"/>
      <c r="AF839" s="5"/>
    </row>
    <row r="840" spans="1:54" x14ac:dyDescent="0.25">
      <c r="A840" s="4"/>
      <c r="AD840" s="5"/>
      <c r="AF840" s="5"/>
    </row>
    <row r="841" spans="1:54" x14ac:dyDescent="0.25">
      <c r="A841" s="4"/>
      <c r="AD841" s="5"/>
      <c r="AF841" s="5"/>
    </row>
    <row r="842" spans="1:54" x14ac:dyDescent="0.25">
      <c r="A842" s="4"/>
      <c r="AF842" s="5"/>
      <c r="BB842" s="5"/>
    </row>
    <row r="843" spans="1:54" x14ac:dyDescent="0.25">
      <c r="A843" s="4"/>
      <c r="AF843" s="5"/>
      <c r="BB843" s="5"/>
    </row>
    <row r="844" spans="1:54" x14ac:dyDescent="0.25">
      <c r="A844" s="4"/>
      <c r="AD844" s="5"/>
      <c r="AF844" s="5"/>
      <c r="AZ844" s="5"/>
      <c r="BB844" s="5"/>
    </row>
    <row r="845" spans="1:54" x14ac:dyDescent="0.25">
      <c r="A845" s="4"/>
      <c r="AD845" s="5"/>
      <c r="AF845" s="5"/>
      <c r="AZ845" s="5"/>
      <c r="BB845" s="5"/>
    </row>
    <row r="846" spans="1:54" x14ac:dyDescent="0.25">
      <c r="A846" s="4"/>
      <c r="AF846" s="5"/>
    </row>
    <row r="847" spans="1:54" x14ac:dyDescent="0.25">
      <c r="A847" s="4"/>
      <c r="AF847" s="5"/>
    </row>
    <row r="848" spans="1:54" x14ac:dyDescent="0.25">
      <c r="A848" s="4"/>
      <c r="AD848" s="5"/>
      <c r="AF848" s="5"/>
      <c r="BB848" s="5"/>
    </row>
    <row r="849" spans="1:54" x14ac:dyDescent="0.25">
      <c r="A849" s="4"/>
      <c r="AD849" s="5"/>
      <c r="AF849" s="5"/>
    </row>
    <row r="850" spans="1:54" x14ac:dyDescent="0.25">
      <c r="A850" s="4"/>
      <c r="AF850" s="5"/>
      <c r="BB850" s="5"/>
    </row>
    <row r="851" spans="1:54" x14ac:dyDescent="0.25">
      <c r="A851" s="4"/>
      <c r="AF851" s="5"/>
      <c r="BB851" s="5"/>
    </row>
    <row r="852" spans="1:54" x14ac:dyDescent="0.25">
      <c r="A852" s="4"/>
      <c r="AD852" s="5"/>
      <c r="AF852" s="5"/>
      <c r="AZ852" s="5"/>
      <c r="BB852" s="5"/>
    </row>
    <row r="853" spans="1:54" x14ac:dyDescent="0.25">
      <c r="A853" s="4"/>
      <c r="AD853" s="5"/>
      <c r="AF853" s="5"/>
      <c r="AZ853" s="5"/>
      <c r="BB853" s="5"/>
    </row>
    <row r="854" spans="1:54" x14ac:dyDescent="0.25">
      <c r="A854" s="4"/>
      <c r="AF854" s="5"/>
    </row>
    <row r="855" spans="1:54" x14ac:dyDescent="0.25">
      <c r="A855" s="4"/>
      <c r="AF855" s="5"/>
    </row>
    <row r="856" spans="1:54" x14ac:dyDescent="0.25">
      <c r="A856" s="4"/>
      <c r="AD856" s="5"/>
      <c r="AF856" s="5"/>
      <c r="BB856" s="5"/>
    </row>
    <row r="857" spans="1:54" x14ac:dyDescent="0.25">
      <c r="A857" s="4"/>
      <c r="AD857" s="5"/>
      <c r="AF857" s="5"/>
      <c r="AZ857" s="5"/>
    </row>
    <row r="858" spans="1:54" x14ac:dyDescent="0.25">
      <c r="A858" s="4"/>
      <c r="AF858" s="5"/>
      <c r="AZ858" s="5"/>
    </row>
    <row r="859" spans="1:54" x14ac:dyDescent="0.25">
      <c r="A859" s="4"/>
      <c r="AF859" s="5"/>
    </row>
    <row r="860" spans="1:54" x14ac:dyDescent="0.25">
      <c r="A860" s="4"/>
      <c r="AD860" s="5"/>
      <c r="AF860" s="5"/>
    </row>
    <row r="861" spans="1:54" x14ac:dyDescent="0.25">
      <c r="A861" s="4"/>
      <c r="AD861" s="5"/>
      <c r="AF861" s="5"/>
      <c r="AZ861" s="5"/>
    </row>
    <row r="862" spans="1:54" x14ac:dyDescent="0.25">
      <c r="A862" s="4"/>
      <c r="AF862" s="5"/>
    </row>
    <row r="863" spans="1:54" x14ac:dyDescent="0.25">
      <c r="A863" s="4"/>
      <c r="AF863" s="5"/>
    </row>
    <row r="864" spans="1:54" x14ac:dyDescent="0.25">
      <c r="A864" s="4"/>
      <c r="AD864" s="5"/>
      <c r="AF864" s="5"/>
    </row>
    <row r="865" spans="1:54" x14ac:dyDescent="0.25">
      <c r="A865" s="4"/>
      <c r="AD865" s="5"/>
      <c r="AF865" s="5"/>
      <c r="AZ865" s="5"/>
    </row>
    <row r="866" spans="1:54" x14ac:dyDescent="0.25">
      <c r="A866" s="4"/>
      <c r="AF866" s="5"/>
    </row>
    <row r="867" spans="1:54" x14ac:dyDescent="0.25">
      <c r="A867" s="4"/>
      <c r="AF867" s="5"/>
    </row>
    <row r="868" spans="1:54" x14ac:dyDescent="0.25">
      <c r="A868" s="4"/>
      <c r="AD868" s="5"/>
      <c r="AF868" s="5"/>
    </row>
    <row r="869" spans="1:54" x14ac:dyDescent="0.25">
      <c r="A869" s="4"/>
      <c r="AD869" s="5"/>
      <c r="AF869" s="5"/>
      <c r="BB869" s="5"/>
    </row>
    <row r="870" spans="1:54" x14ac:dyDescent="0.25">
      <c r="A870" s="4"/>
      <c r="BB870" s="5"/>
    </row>
    <row r="871" spans="1:54" x14ac:dyDescent="0.25">
      <c r="A871" s="4"/>
    </row>
    <row r="872" spans="1:54" x14ac:dyDescent="0.25">
      <c r="A872" s="4"/>
      <c r="AD872" s="5"/>
      <c r="AF872" s="5"/>
      <c r="BB872" s="5"/>
    </row>
    <row r="873" spans="1:54" x14ac:dyDescent="0.25">
      <c r="A873" s="4"/>
      <c r="AD873" s="5"/>
      <c r="AF873" s="5"/>
    </row>
    <row r="874" spans="1:54" x14ac:dyDescent="0.25">
      <c r="A874" s="4"/>
      <c r="AF874" s="5"/>
    </row>
    <row r="875" spans="1:54" x14ac:dyDescent="0.25">
      <c r="A875" s="4"/>
    </row>
    <row r="876" spans="1:54" x14ac:dyDescent="0.25">
      <c r="A876" s="4"/>
      <c r="AD876" s="5"/>
      <c r="AF876" s="5"/>
      <c r="BB876" s="5"/>
    </row>
    <row r="877" spans="1:54" x14ac:dyDescent="0.25">
      <c r="A877" s="4"/>
      <c r="AD877" s="5"/>
      <c r="AF877" s="5"/>
    </row>
    <row r="878" spans="1:54" x14ac:dyDescent="0.25">
      <c r="A878" s="4"/>
    </row>
    <row r="879" spans="1:54" x14ac:dyDescent="0.25">
      <c r="A879" s="4"/>
    </row>
    <row r="880" spans="1:54" x14ac:dyDescent="0.25">
      <c r="A880" s="4"/>
      <c r="AD880" s="5"/>
      <c r="AF880" s="5"/>
    </row>
    <row r="881" spans="1:52" x14ac:dyDescent="0.25">
      <c r="A881" s="4"/>
      <c r="AD881" s="5"/>
      <c r="AF881" s="5"/>
      <c r="AZ881" s="5"/>
    </row>
    <row r="882" spans="1:52" x14ac:dyDescent="0.25">
      <c r="A882" s="4"/>
    </row>
    <row r="883" spans="1:52" x14ac:dyDescent="0.25">
      <c r="A883" s="4"/>
    </row>
    <row r="884" spans="1:52" x14ac:dyDescent="0.25">
      <c r="A884" s="4"/>
      <c r="AF884" s="5"/>
    </row>
    <row r="885" spans="1:52" x14ac:dyDescent="0.25">
      <c r="A885" s="4"/>
      <c r="AD885" s="5"/>
      <c r="AF885" s="5"/>
    </row>
    <row r="886" spans="1:52" x14ac:dyDescent="0.25">
      <c r="A886" s="4"/>
      <c r="AF886" s="5"/>
    </row>
    <row r="887" spans="1:52" x14ac:dyDescent="0.25">
      <c r="A887" s="4"/>
      <c r="AF887" s="5"/>
    </row>
    <row r="888" spans="1:52" x14ac:dyDescent="0.25">
      <c r="A888" s="4"/>
      <c r="AD888" s="5"/>
      <c r="AF888" s="5"/>
    </row>
    <row r="889" spans="1:52" x14ac:dyDescent="0.25">
      <c r="A889" s="4"/>
      <c r="AD889" s="5"/>
      <c r="AF889" s="5"/>
    </row>
    <row r="890" spans="1:52" x14ac:dyDescent="0.25">
      <c r="A890" s="4"/>
    </row>
    <row r="891" spans="1:52" x14ac:dyDescent="0.25">
      <c r="A891" s="4"/>
      <c r="AF891" s="5"/>
    </row>
    <row r="892" spans="1:52" x14ac:dyDescent="0.25">
      <c r="A892" s="4"/>
      <c r="AF892" s="5"/>
    </row>
    <row r="893" spans="1:52" x14ac:dyDescent="0.25">
      <c r="A893" s="4"/>
      <c r="AD893" s="5"/>
    </row>
    <row r="894" spans="1:52" x14ac:dyDescent="0.25">
      <c r="A894" s="4"/>
      <c r="AF894" s="5"/>
      <c r="AZ894" s="5"/>
    </row>
    <row r="895" spans="1:52" x14ac:dyDescent="0.25">
      <c r="A895" s="4"/>
      <c r="AF895" s="5"/>
      <c r="AZ895" s="5"/>
    </row>
    <row r="896" spans="1:52" x14ac:dyDescent="0.25">
      <c r="A896" s="4"/>
      <c r="AD896" s="5"/>
      <c r="AF896" s="5"/>
    </row>
    <row r="897" spans="1:54" x14ac:dyDescent="0.25">
      <c r="A897" s="4"/>
      <c r="AD897" s="5"/>
      <c r="AF897" s="5"/>
    </row>
    <row r="898" spans="1:54" x14ac:dyDescent="0.25">
      <c r="A898" s="4"/>
      <c r="AD898" s="5"/>
      <c r="AF898" s="5"/>
      <c r="AZ898" s="5"/>
      <c r="BB898" s="5"/>
    </row>
    <row r="899" spans="1:54" x14ac:dyDescent="0.25">
      <c r="A899" s="4"/>
      <c r="AD899" s="5"/>
      <c r="AF899" s="5"/>
      <c r="AZ899" s="5"/>
      <c r="BB899" s="5"/>
    </row>
    <row r="900" spans="1:54" x14ac:dyDescent="0.25">
      <c r="A900" s="4"/>
      <c r="AD900" s="5"/>
      <c r="AF900" s="5"/>
      <c r="AZ900" s="5"/>
      <c r="BB900" s="5"/>
    </row>
    <row r="901" spans="1:54" x14ac:dyDescent="0.25">
      <c r="A901" s="4"/>
      <c r="AD901" s="5"/>
      <c r="AF901" s="5"/>
      <c r="AZ901" s="5"/>
      <c r="BB901" s="5"/>
    </row>
    <row r="902" spans="1:54" x14ac:dyDescent="0.25">
      <c r="A902" s="4"/>
      <c r="AF902" s="5"/>
    </row>
    <row r="903" spans="1:54" x14ac:dyDescent="0.25">
      <c r="A903" s="4"/>
      <c r="AF903" s="5"/>
    </row>
    <row r="904" spans="1:54" x14ac:dyDescent="0.25">
      <c r="A904" s="4"/>
      <c r="AF904" s="5"/>
      <c r="BB904" s="5"/>
    </row>
    <row r="905" spans="1:54" x14ac:dyDescent="0.25">
      <c r="A905" s="4"/>
      <c r="AD905" s="5"/>
      <c r="AF905" s="5"/>
    </row>
    <row r="906" spans="1:54" x14ac:dyDescent="0.25">
      <c r="A906" s="4"/>
      <c r="AF906" s="5"/>
      <c r="BB906" s="5"/>
    </row>
    <row r="907" spans="1:54" x14ac:dyDescent="0.25">
      <c r="A907" s="4"/>
      <c r="AF907" s="5"/>
      <c r="BB907" s="5"/>
    </row>
    <row r="908" spans="1:54" x14ac:dyDescent="0.25">
      <c r="A908" s="4"/>
      <c r="AD908" s="5"/>
      <c r="AF908" s="5"/>
      <c r="AZ908" s="5"/>
      <c r="BB908" s="5"/>
    </row>
    <row r="909" spans="1:54" x14ac:dyDescent="0.25">
      <c r="A909" s="4"/>
      <c r="AD909" s="5"/>
      <c r="AF909" s="5"/>
      <c r="AZ909" s="5"/>
      <c r="BB909" s="5"/>
    </row>
    <row r="910" spans="1:54" x14ac:dyDescent="0.25">
      <c r="A910" s="4"/>
    </row>
    <row r="911" spans="1:54" x14ac:dyDescent="0.25">
      <c r="A911" s="4"/>
    </row>
    <row r="912" spans="1:54" x14ac:dyDescent="0.25">
      <c r="A912" s="4"/>
      <c r="AD912" s="5"/>
      <c r="AF912" s="5"/>
      <c r="BB912" s="5"/>
    </row>
    <row r="913" spans="1:54" x14ac:dyDescent="0.25">
      <c r="A913" s="4"/>
      <c r="AD913" s="5"/>
      <c r="AF913" s="5"/>
    </row>
    <row r="914" spans="1:54" x14ac:dyDescent="0.25">
      <c r="A914" s="4"/>
      <c r="AF914" s="5"/>
      <c r="BB914" s="5"/>
    </row>
    <row r="915" spans="1:54" x14ac:dyDescent="0.25">
      <c r="A915" s="4"/>
      <c r="AF915" s="5"/>
      <c r="BB915" s="5"/>
    </row>
    <row r="916" spans="1:54" x14ac:dyDescent="0.25">
      <c r="A916" s="4"/>
      <c r="AD916" s="5"/>
      <c r="AF916" s="5"/>
      <c r="AZ916" s="5"/>
      <c r="BB916" s="5"/>
    </row>
    <row r="917" spans="1:54" x14ac:dyDescent="0.25">
      <c r="A917" s="4"/>
      <c r="AD917" s="5"/>
      <c r="AF917" s="5"/>
      <c r="AZ917" s="5"/>
      <c r="BB917" s="5"/>
    </row>
    <row r="918" spans="1:54" x14ac:dyDescent="0.25">
      <c r="A918" s="4"/>
      <c r="AF918" s="5"/>
    </row>
    <row r="919" spans="1:54" x14ac:dyDescent="0.25">
      <c r="A919" s="4"/>
      <c r="AF919" s="5"/>
    </row>
    <row r="920" spans="1:54" x14ac:dyDescent="0.25">
      <c r="A920" s="4"/>
      <c r="AD920" s="5"/>
      <c r="AF920" s="5"/>
      <c r="BB920" s="5"/>
    </row>
    <row r="921" spans="1:54" x14ac:dyDescent="0.25">
      <c r="A921" s="4"/>
      <c r="AD921" s="5"/>
      <c r="AF921" s="5"/>
    </row>
    <row r="922" spans="1:54" x14ac:dyDescent="0.25">
      <c r="A922" s="4"/>
      <c r="AF922" s="5"/>
    </row>
    <row r="923" spans="1:54" x14ac:dyDescent="0.25">
      <c r="A923" s="4"/>
      <c r="AF923" s="5"/>
    </row>
    <row r="924" spans="1:54" x14ac:dyDescent="0.25">
      <c r="A924" s="4"/>
      <c r="AF924" s="5"/>
    </row>
    <row r="925" spans="1:54" x14ac:dyDescent="0.25">
      <c r="A925" s="4"/>
      <c r="AD925" s="5"/>
      <c r="AF925" s="5"/>
    </row>
    <row r="926" spans="1:54" x14ac:dyDescent="0.25">
      <c r="A926" s="4"/>
    </row>
    <row r="927" spans="1:54" x14ac:dyDescent="0.25">
      <c r="A927" s="4"/>
    </row>
    <row r="928" spans="1:54" x14ac:dyDescent="0.25">
      <c r="A928" s="4"/>
      <c r="AF928" s="5"/>
      <c r="BB928" s="5"/>
    </row>
    <row r="929" spans="1:54" x14ac:dyDescent="0.25">
      <c r="A929" s="4"/>
      <c r="AD929" s="5"/>
      <c r="AF929" s="5"/>
    </row>
    <row r="930" spans="1:54" x14ac:dyDescent="0.25">
      <c r="A930" s="4"/>
      <c r="BB930" s="5"/>
    </row>
    <row r="931" spans="1:54" x14ac:dyDescent="0.25">
      <c r="A931" s="4"/>
      <c r="AF931" s="5"/>
    </row>
    <row r="932" spans="1:54" x14ac:dyDescent="0.25">
      <c r="A932" s="4"/>
      <c r="AD932" s="5"/>
      <c r="AF932" s="5"/>
      <c r="BB932" s="5"/>
    </row>
    <row r="933" spans="1:54" x14ac:dyDescent="0.25">
      <c r="A933" s="4"/>
      <c r="AD933" s="5"/>
      <c r="AF933" s="5"/>
      <c r="AZ933" s="5"/>
    </row>
    <row r="934" spans="1:54" x14ac:dyDescent="0.25">
      <c r="A934" s="4"/>
    </row>
    <row r="935" spans="1:54" x14ac:dyDescent="0.25">
      <c r="A935" s="4"/>
      <c r="AF935" s="5"/>
    </row>
    <row r="936" spans="1:54" x14ac:dyDescent="0.25">
      <c r="A936" s="4"/>
      <c r="AD936" s="5"/>
      <c r="AF936" s="5"/>
    </row>
    <row r="937" spans="1:54" x14ac:dyDescent="0.25">
      <c r="A937" s="4"/>
      <c r="AD937" s="5"/>
      <c r="AF937" s="5"/>
    </row>
    <row r="938" spans="1:54" x14ac:dyDescent="0.25">
      <c r="A938" s="4"/>
    </row>
    <row r="939" spans="1:54" x14ac:dyDescent="0.25">
      <c r="A939" s="4"/>
      <c r="AF939" s="5"/>
    </row>
    <row r="940" spans="1:54" x14ac:dyDescent="0.25">
      <c r="A940" s="4"/>
      <c r="AF940" s="5"/>
    </row>
    <row r="941" spans="1:54" x14ac:dyDescent="0.25">
      <c r="A941" s="4"/>
      <c r="AD941" s="5"/>
      <c r="AF941" s="5"/>
    </row>
    <row r="942" spans="1:54" x14ac:dyDescent="0.25">
      <c r="A942" s="4"/>
      <c r="BB942" s="5"/>
    </row>
    <row r="943" spans="1:54" x14ac:dyDescent="0.25">
      <c r="A943" s="4"/>
    </row>
    <row r="944" spans="1:54" x14ac:dyDescent="0.25">
      <c r="A944" s="4"/>
      <c r="AF944" s="5"/>
    </row>
    <row r="945" spans="1:54" x14ac:dyDescent="0.25">
      <c r="A945" s="4"/>
      <c r="AD945" s="5"/>
      <c r="AF945" s="5"/>
      <c r="AZ945" s="5"/>
    </row>
    <row r="946" spans="1:54" x14ac:dyDescent="0.25">
      <c r="A946" s="4"/>
      <c r="AF946" s="5"/>
    </row>
    <row r="947" spans="1:54" x14ac:dyDescent="0.25">
      <c r="A947" s="4"/>
      <c r="AF947" s="5"/>
    </row>
    <row r="948" spans="1:54" x14ac:dyDescent="0.25">
      <c r="A948" s="4"/>
      <c r="BB948" s="5"/>
    </row>
    <row r="949" spans="1:54" x14ac:dyDescent="0.25">
      <c r="A949" s="4"/>
      <c r="AD949" s="5"/>
      <c r="AF949" s="5"/>
    </row>
    <row r="950" spans="1:54" x14ac:dyDescent="0.25">
      <c r="A950" s="4"/>
      <c r="AF950" s="5"/>
    </row>
    <row r="951" spans="1:54" x14ac:dyDescent="0.25">
      <c r="A951" s="4"/>
    </row>
    <row r="952" spans="1:54" x14ac:dyDescent="0.25">
      <c r="A952" s="4"/>
      <c r="AD952" s="5"/>
      <c r="AF952" s="5"/>
    </row>
    <row r="953" spans="1:54" x14ac:dyDescent="0.25">
      <c r="A953" s="4"/>
      <c r="AD953" s="5"/>
      <c r="AF953" s="5"/>
    </row>
    <row r="954" spans="1:54" x14ac:dyDescent="0.25">
      <c r="A954" s="4"/>
    </row>
    <row r="955" spans="1:54" x14ac:dyDescent="0.25">
      <c r="A955" s="4"/>
    </row>
    <row r="956" spans="1:54" x14ac:dyDescent="0.25">
      <c r="A956" s="4"/>
    </row>
    <row r="957" spans="1:54" x14ac:dyDescent="0.25">
      <c r="A957" s="4"/>
      <c r="BB957" s="5"/>
    </row>
    <row r="958" spans="1:54" x14ac:dyDescent="0.25">
      <c r="A958" s="4"/>
      <c r="AF958" s="5"/>
      <c r="AZ958" s="5"/>
    </row>
    <row r="959" spans="1:54" x14ac:dyDescent="0.25">
      <c r="A959" s="4"/>
      <c r="AF959" s="5"/>
      <c r="AZ959" s="5"/>
    </row>
    <row r="960" spans="1:54" x14ac:dyDescent="0.25">
      <c r="A960" s="4"/>
      <c r="AD960" s="5"/>
      <c r="AF960" s="5"/>
      <c r="BB960" s="5"/>
    </row>
    <row r="961" spans="1:54" x14ac:dyDescent="0.25">
      <c r="A961" s="4"/>
      <c r="AD961" s="5"/>
      <c r="AF961" s="5"/>
    </row>
    <row r="962" spans="1:54" x14ac:dyDescent="0.25">
      <c r="A962" s="4"/>
      <c r="AD962" s="5"/>
      <c r="AF962" s="5"/>
      <c r="AZ962" s="5"/>
      <c r="BB962" s="5"/>
    </row>
    <row r="963" spans="1:54" x14ac:dyDescent="0.25">
      <c r="A963" s="4"/>
      <c r="AD963" s="5"/>
      <c r="AF963" s="5"/>
      <c r="AZ963" s="5"/>
      <c r="BB963" s="5"/>
    </row>
    <row r="964" spans="1:54" x14ac:dyDescent="0.25">
      <c r="A964" s="4"/>
      <c r="AD964" s="5"/>
      <c r="AF964" s="5"/>
      <c r="AZ964" s="5"/>
      <c r="BB964" s="5"/>
    </row>
    <row r="965" spans="1:54" x14ac:dyDescent="0.25">
      <c r="A965" s="4"/>
      <c r="AD965" s="5"/>
      <c r="AF965" s="5"/>
      <c r="AZ965" s="5"/>
      <c r="BB965" s="5"/>
    </row>
    <row r="966" spans="1:54" x14ac:dyDescent="0.25">
      <c r="A966" s="4"/>
    </row>
    <row r="967" spans="1:54" x14ac:dyDescent="0.25">
      <c r="A967" s="4"/>
    </row>
    <row r="968" spans="1:54" x14ac:dyDescent="0.25">
      <c r="A968" s="4"/>
      <c r="AD968" s="5"/>
      <c r="AF968" s="5"/>
    </row>
    <row r="969" spans="1:54" x14ac:dyDescent="0.25">
      <c r="A969" s="4"/>
      <c r="AD969" s="5"/>
      <c r="AF969" s="5"/>
    </row>
    <row r="970" spans="1:54" x14ac:dyDescent="0.25">
      <c r="A970" s="4"/>
      <c r="AF970" s="5"/>
      <c r="BB970" s="5"/>
    </row>
    <row r="971" spans="1:54" x14ac:dyDescent="0.25">
      <c r="A971" s="4"/>
      <c r="AF971" s="5"/>
      <c r="BB971" s="5"/>
    </row>
    <row r="972" spans="1:54" x14ac:dyDescent="0.25">
      <c r="A972" s="4"/>
      <c r="AD972" s="5"/>
      <c r="AF972" s="5"/>
      <c r="AZ972" s="5"/>
      <c r="BB972" s="5"/>
    </row>
    <row r="973" spans="1:54" x14ac:dyDescent="0.25">
      <c r="A973" s="4"/>
      <c r="AD973" s="5"/>
      <c r="AF973" s="5"/>
      <c r="AZ973" s="5"/>
      <c r="BB973" s="5"/>
    </row>
    <row r="974" spans="1:54" x14ac:dyDescent="0.25">
      <c r="A974" s="4"/>
    </row>
    <row r="975" spans="1:54" x14ac:dyDescent="0.25">
      <c r="A975" s="4"/>
      <c r="AF975" s="5"/>
    </row>
    <row r="976" spans="1:54" x14ac:dyDescent="0.25">
      <c r="A976" s="4"/>
      <c r="AD976" s="5"/>
      <c r="AF976" s="5"/>
    </row>
    <row r="977" spans="1:54" x14ac:dyDescent="0.25">
      <c r="A977" s="4"/>
      <c r="AD977" s="5"/>
      <c r="AF977" s="5"/>
      <c r="AZ977" s="5"/>
    </row>
    <row r="978" spans="1:54" x14ac:dyDescent="0.25">
      <c r="A978" s="4"/>
      <c r="AF978" s="5"/>
      <c r="BB978" s="5"/>
    </row>
    <row r="979" spans="1:54" x14ac:dyDescent="0.25">
      <c r="A979" s="4"/>
      <c r="AF979" s="5"/>
      <c r="BB979" s="5"/>
    </row>
    <row r="980" spans="1:54" x14ac:dyDescent="0.25">
      <c r="A980" s="4"/>
      <c r="AD980" s="5"/>
      <c r="AF980" s="5"/>
      <c r="AZ980" s="5"/>
      <c r="BB980" s="5"/>
    </row>
    <row r="981" spans="1:54" x14ac:dyDescent="0.25">
      <c r="A981" s="4"/>
      <c r="AD981" s="5"/>
      <c r="AF981" s="5"/>
      <c r="AZ981" s="5"/>
      <c r="BB981" s="5"/>
    </row>
    <row r="982" spans="1:54" x14ac:dyDescent="0.25">
      <c r="A982" s="4"/>
      <c r="AF982" s="5"/>
    </row>
    <row r="983" spans="1:54" x14ac:dyDescent="0.25">
      <c r="A983" s="4"/>
      <c r="AF983" s="5"/>
    </row>
    <row r="984" spans="1:54" x14ac:dyDescent="0.25">
      <c r="A984" s="4"/>
      <c r="AD984" s="5"/>
      <c r="AF984" s="5"/>
    </row>
    <row r="985" spans="1:54" x14ac:dyDescent="0.25">
      <c r="A985" s="4"/>
      <c r="AD985" s="5"/>
      <c r="AF985" s="5"/>
    </row>
    <row r="986" spans="1:54" x14ac:dyDescent="0.25">
      <c r="A986" s="4"/>
      <c r="AZ986" s="5"/>
    </row>
    <row r="987" spans="1:54" x14ac:dyDescent="0.25">
      <c r="A987" s="4"/>
      <c r="AF987" s="5"/>
      <c r="AZ987" s="5"/>
    </row>
    <row r="988" spans="1:54" x14ac:dyDescent="0.25">
      <c r="A988" s="4"/>
      <c r="AF988" s="5"/>
      <c r="BB988" s="5"/>
    </row>
    <row r="989" spans="1:54" x14ac:dyDescent="0.25">
      <c r="A989" s="4"/>
      <c r="AD989" s="5"/>
      <c r="AF989" s="5"/>
    </row>
    <row r="990" spans="1:54" x14ac:dyDescent="0.25">
      <c r="A990" s="4"/>
      <c r="AF990" s="5"/>
    </row>
    <row r="991" spans="1:54" x14ac:dyDescent="0.25">
      <c r="A991" s="4"/>
    </row>
    <row r="992" spans="1:54" x14ac:dyDescent="0.25">
      <c r="A992" s="4"/>
      <c r="AD992" s="5"/>
      <c r="AF992" s="5"/>
    </row>
    <row r="993" spans="1:54" x14ac:dyDescent="0.25">
      <c r="A993" s="4"/>
      <c r="AD993" s="5"/>
      <c r="AF993" s="5"/>
    </row>
    <row r="994" spans="1:54" x14ac:dyDescent="0.25">
      <c r="A994" s="4"/>
      <c r="AF994" s="5"/>
    </row>
    <row r="995" spans="1:54" x14ac:dyDescent="0.25">
      <c r="A995" s="4"/>
      <c r="AF995" s="5"/>
    </row>
    <row r="996" spans="1:54" x14ac:dyDescent="0.25">
      <c r="A996" s="4"/>
      <c r="AD996" s="5"/>
      <c r="AF996" s="5"/>
      <c r="BB996" s="5"/>
    </row>
    <row r="997" spans="1:54" x14ac:dyDescent="0.25">
      <c r="A997" s="4"/>
      <c r="AD997" s="5"/>
      <c r="AF997" s="5"/>
      <c r="BB997" s="5"/>
    </row>
    <row r="998" spans="1:54" x14ac:dyDescent="0.25">
      <c r="A998" s="4"/>
    </row>
    <row r="999" spans="1:54" x14ac:dyDescent="0.25">
      <c r="A999" s="4"/>
      <c r="AZ999" s="5"/>
      <c r="BB999" s="5"/>
    </row>
    <row r="1000" spans="1:54" x14ac:dyDescent="0.25">
      <c r="A1000" s="4"/>
      <c r="AZ1000" s="5"/>
      <c r="BB1000" s="5"/>
    </row>
    <row r="1001" spans="1:54" x14ac:dyDescent="0.25">
      <c r="A1001" s="4"/>
      <c r="AD1001" s="5"/>
      <c r="AF1001" s="5"/>
    </row>
    <row r="1002" spans="1:54" x14ac:dyDescent="0.25">
      <c r="A1002" s="4"/>
    </row>
    <row r="1003" spans="1:54" x14ac:dyDescent="0.25">
      <c r="A1003" s="4"/>
    </row>
    <row r="1004" spans="1:54" x14ac:dyDescent="0.25">
      <c r="A1004" s="4"/>
      <c r="AD1004" s="5"/>
      <c r="BB1004" s="5"/>
    </row>
    <row r="1005" spans="1:54" x14ac:dyDescent="0.25">
      <c r="A1005" s="4"/>
      <c r="AD1005" s="5"/>
    </row>
    <row r="1006" spans="1:54" x14ac:dyDescent="0.25">
      <c r="A1006" s="4"/>
    </row>
    <row r="1007" spans="1:54" x14ac:dyDescent="0.25">
      <c r="A1007" s="4"/>
      <c r="AF1007" s="5"/>
    </row>
    <row r="1008" spans="1:54" x14ac:dyDescent="0.25">
      <c r="A1008" s="4"/>
      <c r="AD1008" s="5"/>
      <c r="AF1008" s="5"/>
    </row>
    <row r="1009" spans="1:54" x14ac:dyDescent="0.25">
      <c r="A1009" s="4"/>
      <c r="AD1009" s="5"/>
      <c r="AF1009" s="5"/>
      <c r="AZ1009" s="5"/>
    </row>
    <row r="1010" spans="1:54" x14ac:dyDescent="0.25">
      <c r="A1010" s="4"/>
      <c r="AZ1010" s="5"/>
    </row>
    <row r="1011" spans="1:54" x14ac:dyDescent="0.25">
      <c r="A1011" s="4"/>
      <c r="AZ1011" s="5"/>
    </row>
    <row r="1012" spans="1:54" x14ac:dyDescent="0.25">
      <c r="A1012" s="4"/>
      <c r="AF1012" s="5"/>
    </row>
    <row r="1013" spans="1:54" x14ac:dyDescent="0.25">
      <c r="A1013" s="4"/>
      <c r="AD1013" s="5"/>
    </row>
    <row r="1014" spans="1:54" x14ac:dyDescent="0.25">
      <c r="A1014" s="4"/>
    </row>
    <row r="1015" spans="1:54" x14ac:dyDescent="0.25">
      <c r="A1015" s="4"/>
      <c r="AF1015" s="5"/>
    </row>
    <row r="1016" spans="1:54" x14ac:dyDescent="0.25">
      <c r="A1016" s="4"/>
      <c r="AD1016" s="5"/>
      <c r="AF1016" s="5"/>
      <c r="BB1016" s="5"/>
    </row>
    <row r="1017" spans="1:54" x14ac:dyDescent="0.25">
      <c r="A1017" s="4"/>
      <c r="AD1017" s="5"/>
      <c r="AF1017" s="5"/>
    </row>
    <row r="1018" spans="1:54" x14ac:dyDescent="0.25">
      <c r="A1018" s="4"/>
      <c r="AZ1018" s="5"/>
      <c r="BB1018" s="5"/>
    </row>
    <row r="1019" spans="1:54" x14ac:dyDescent="0.25">
      <c r="A1019" s="4"/>
      <c r="AZ1019" s="5"/>
    </row>
    <row r="1020" spans="1:54" x14ac:dyDescent="0.25">
      <c r="A1020" s="4"/>
    </row>
    <row r="1021" spans="1:54" x14ac:dyDescent="0.25">
      <c r="A1021" s="4"/>
    </row>
    <row r="1022" spans="1:54" x14ac:dyDescent="0.25">
      <c r="A1022" s="4"/>
      <c r="AF1022" s="5"/>
      <c r="AZ1022" s="5"/>
      <c r="BB1022" s="5"/>
    </row>
    <row r="1023" spans="1:54" x14ac:dyDescent="0.25">
      <c r="A1023" s="4"/>
      <c r="AF1023" s="5"/>
      <c r="AZ1023" s="5"/>
    </row>
    <row r="1024" spans="1:54" x14ac:dyDescent="0.25">
      <c r="A1024" s="4"/>
      <c r="AD1024" s="5"/>
      <c r="AF1024" s="5"/>
    </row>
    <row r="1025" spans="1:54" x14ac:dyDescent="0.25">
      <c r="A1025" s="4"/>
      <c r="AD1025" s="5"/>
      <c r="AF1025" s="5"/>
    </row>
    <row r="1026" spans="1:54" x14ac:dyDescent="0.25">
      <c r="A1026" s="4"/>
      <c r="AD1026" s="5"/>
      <c r="AF1026" s="5"/>
      <c r="AZ1026" s="5"/>
      <c r="BB1026" s="5"/>
    </row>
    <row r="1027" spans="1:54" x14ac:dyDescent="0.25">
      <c r="A1027" s="4"/>
      <c r="AD1027" s="5"/>
      <c r="AF1027" s="5"/>
      <c r="AZ1027" s="5"/>
      <c r="BB1027" s="5"/>
    </row>
    <row r="1028" spans="1:54" x14ac:dyDescent="0.25">
      <c r="A1028" s="4"/>
      <c r="AD1028" s="5"/>
      <c r="AF1028" s="5"/>
      <c r="AZ1028" s="5"/>
      <c r="BB1028" s="5"/>
    </row>
    <row r="1029" spans="1:54" x14ac:dyDescent="0.25">
      <c r="A1029" s="4"/>
      <c r="AD1029" s="5"/>
      <c r="AF1029" s="5"/>
      <c r="AZ1029" s="5"/>
      <c r="BB1029" s="5"/>
    </row>
    <row r="1030" spans="1:54" x14ac:dyDescent="0.25">
      <c r="A1030" s="4"/>
    </row>
    <row r="1031" spans="1:54" x14ac:dyDescent="0.25">
      <c r="A1031" s="4"/>
    </row>
    <row r="1032" spans="1:54" x14ac:dyDescent="0.25">
      <c r="A1032" s="4"/>
      <c r="AD1032" s="5"/>
      <c r="AF1032" s="5"/>
    </row>
    <row r="1033" spans="1:54" x14ac:dyDescent="0.25">
      <c r="A1033" s="4"/>
      <c r="AD1033" s="5"/>
      <c r="AF1033" s="5"/>
    </row>
    <row r="1034" spans="1:54" x14ac:dyDescent="0.25">
      <c r="A1034" s="4"/>
      <c r="AF1034" s="5"/>
      <c r="BB1034" s="5"/>
    </row>
    <row r="1035" spans="1:54" x14ac:dyDescent="0.25">
      <c r="A1035" s="4"/>
      <c r="AF1035" s="5"/>
      <c r="BB1035" s="5"/>
    </row>
    <row r="1036" spans="1:54" x14ac:dyDescent="0.25">
      <c r="A1036" s="4"/>
      <c r="AD1036" s="5"/>
      <c r="AF1036" s="5"/>
      <c r="AZ1036" s="5"/>
      <c r="BB1036" s="5"/>
    </row>
    <row r="1037" spans="1:54" x14ac:dyDescent="0.25">
      <c r="A1037" s="4"/>
      <c r="AD1037" s="5"/>
      <c r="AF1037" s="5"/>
      <c r="AZ1037" s="5"/>
      <c r="BB1037" s="5"/>
    </row>
    <row r="1038" spans="1:54" x14ac:dyDescent="0.25">
      <c r="A1038" s="4"/>
    </row>
    <row r="1039" spans="1:54" x14ac:dyDescent="0.25">
      <c r="A1039" s="4"/>
      <c r="AF1039" s="5"/>
    </row>
    <row r="1040" spans="1:54" x14ac:dyDescent="0.25">
      <c r="A1040" s="4"/>
      <c r="AF1040" s="5"/>
    </row>
    <row r="1041" spans="1:54" x14ac:dyDescent="0.25">
      <c r="A1041" s="4"/>
      <c r="AD1041" s="5"/>
      <c r="AF1041" s="5"/>
      <c r="AZ1041" s="5"/>
    </row>
    <row r="1042" spans="1:54" x14ac:dyDescent="0.25">
      <c r="A1042" s="4"/>
      <c r="BB1042" s="5"/>
    </row>
    <row r="1043" spans="1:54" x14ac:dyDescent="0.25">
      <c r="A1043" s="4"/>
      <c r="AF1043" s="5"/>
      <c r="BB1043" s="5"/>
    </row>
    <row r="1044" spans="1:54" x14ac:dyDescent="0.25">
      <c r="A1044" s="4"/>
      <c r="AF1044" s="5"/>
      <c r="AZ1044" s="5"/>
      <c r="BB1044" s="5"/>
    </row>
    <row r="1045" spans="1:54" x14ac:dyDescent="0.25">
      <c r="A1045" s="4"/>
      <c r="AD1045" s="5"/>
      <c r="AF1045" s="5"/>
      <c r="AZ1045" s="5"/>
      <c r="BB1045" s="5"/>
    </row>
    <row r="1046" spans="1:54" x14ac:dyDescent="0.25">
      <c r="A1046" s="4"/>
      <c r="AF1046" s="5"/>
    </row>
    <row r="1047" spans="1:54" x14ac:dyDescent="0.25">
      <c r="A1047" s="4"/>
    </row>
    <row r="1048" spans="1:54" x14ac:dyDescent="0.25">
      <c r="A1048" s="4"/>
      <c r="AD1048" s="5"/>
      <c r="AF1048" s="5"/>
    </row>
    <row r="1049" spans="1:54" x14ac:dyDescent="0.25">
      <c r="A1049" s="4"/>
      <c r="AD1049" s="5"/>
      <c r="AF1049" s="5"/>
    </row>
    <row r="1050" spans="1:54" x14ac:dyDescent="0.25">
      <c r="A1050" s="4"/>
      <c r="AZ1050" s="5"/>
    </row>
    <row r="1051" spans="1:54" x14ac:dyDescent="0.25">
      <c r="A1051" s="4"/>
      <c r="AF1051" s="5"/>
      <c r="AZ1051" s="5"/>
    </row>
    <row r="1052" spans="1:54" x14ac:dyDescent="0.25">
      <c r="A1052" s="4"/>
      <c r="BB1052" s="5"/>
    </row>
    <row r="1053" spans="1:54" x14ac:dyDescent="0.25">
      <c r="A1053" s="4"/>
      <c r="AD1053" s="5"/>
      <c r="AF1053" s="5"/>
    </row>
    <row r="1054" spans="1:54" x14ac:dyDescent="0.25">
      <c r="A1054" s="4"/>
    </row>
    <row r="1055" spans="1:54" x14ac:dyDescent="0.25">
      <c r="A1055" s="4"/>
    </row>
    <row r="1056" spans="1:54" x14ac:dyDescent="0.25">
      <c r="A1056" s="4"/>
      <c r="AD1056" s="5"/>
      <c r="AF1056" s="5"/>
    </row>
    <row r="1057" spans="1:54" x14ac:dyDescent="0.25">
      <c r="A1057" s="4"/>
      <c r="AD1057" s="5"/>
      <c r="AF1057" s="5"/>
    </row>
    <row r="1058" spans="1:54" x14ac:dyDescent="0.25">
      <c r="A1058" s="4"/>
      <c r="AF1058" s="5"/>
    </row>
    <row r="1059" spans="1:54" x14ac:dyDescent="0.25">
      <c r="A1059" s="4"/>
    </row>
    <row r="1060" spans="1:54" x14ac:dyDescent="0.25">
      <c r="A1060" s="4"/>
      <c r="AD1060" s="5"/>
      <c r="AF1060" s="5"/>
      <c r="BB1060" s="5"/>
    </row>
    <row r="1061" spans="1:54" x14ac:dyDescent="0.25">
      <c r="A1061" s="4"/>
      <c r="AD1061" s="5"/>
      <c r="AF1061" s="5"/>
      <c r="BB1061" s="5"/>
    </row>
    <row r="1062" spans="1:54" x14ac:dyDescent="0.25">
      <c r="A1062" s="4"/>
      <c r="AD1062" s="5"/>
    </row>
    <row r="1063" spans="1:54" x14ac:dyDescent="0.25">
      <c r="A1063" s="4"/>
      <c r="AD1063" s="5"/>
      <c r="AZ1063" s="5"/>
      <c r="BB1063" s="5"/>
    </row>
    <row r="1064" spans="1:54" x14ac:dyDescent="0.25">
      <c r="A1064" s="4"/>
      <c r="AZ1064" s="5"/>
      <c r="BB1064" s="5"/>
    </row>
    <row r="1065" spans="1:54" x14ac:dyDescent="0.25">
      <c r="A1065" s="4"/>
    </row>
    <row r="1066" spans="1:54" x14ac:dyDescent="0.25">
      <c r="A1066" s="4"/>
      <c r="AD1066" s="5"/>
    </row>
    <row r="1067" spans="1:54" x14ac:dyDescent="0.25">
      <c r="A1067" s="4"/>
      <c r="AD1067" s="5"/>
    </row>
    <row r="1068" spans="1:54" x14ac:dyDescent="0.25">
      <c r="A1068" s="4"/>
      <c r="AD1068" s="5"/>
      <c r="BB1068" s="5"/>
    </row>
    <row r="1069" spans="1:54" x14ac:dyDescent="0.25">
      <c r="A1069" s="4"/>
      <c r="AD1069" s="5"/>
    </row>
    <row r="1070" spans="1:54" x14ac:dyDescent="0.25">
      <c r="A1070" s="4"/>
    </row>
    <row r="1071" spans="1:54" x14ac:dyDescent="0.25">
      <c r="A1071" s="4"/>
      <c r="AF1071" s="5"/>
    </row>
    <row r="1072" spans="1:54" x14ac:dyDescent="0.25">
      <c r="A1072" s="4"/>
      <c r="AD1072" s="5"/>
      <c r="AF1072" s="5"/>
    </row>
    <row r="1073" spans="1:54" x14ac:dyDescent="0.25">
      <c r="A1073" s="4"/>
      <c r="AD1073" s="5"/>
      <c r="AF1073" s="5"/>
      <c r="AZ1073" s="5"/>
    </row>
    <row r="1074" spans="1:54" x14ac:dyDescent="0.25">
      <c r="A1074" s="4"/>
      <c r="AD1074" s="5"/>
      <c r="AZ1074" s="5"/>
    </row>
    <row r="1075" spans="1:54" x14ac:dyDescent="0.25">
      <c r="A1075" s="4"/>
      <c r="AD1075" s="5"/>
      <c r="AZ1075" s="5"/>
    </row>
    <row r="1076" spans="1:54" x14ac:dyDescent="0.25">
      <c r="A1076" s="4"/>
      <c r="AF1076" s="5"/>
    </row>
    <row r="1077" spans="1:54" x14ac:dyDescent="0.25">
      <c r="A1077" s="4"/>
    </row>
    <row r="1078" spans="1:54" x14ac:dyDescent="0.25">
      <c r="A1078" s="4"/>
    </row>
    <row r="1079" spans="1:54" x14ac:dyDescent="0.25">
      <c r="A1079" s="4"/>
      <c r="AF1079" s="5"/>
    </row>
    <row r="1080" spans="1:54" x14ac:dyDescent="0.25">
      <c r="A1080" s="4"/>
      <c r="AD1080" s="5"/>
      <c r="AF1080" s="5"/>
      <c r="BB1080" s="5"/>
    </row>
    <row r="1081" spans="1:54" x14ac:dyDescent="0.25">
      <c r="A1081" s="4"/>
      <c r="AD1081" s="5"/>
      <c r="AF1081" s="5"/>
    </row>
    <row r="1082" spans="1:54" x14ac:dyDescent="0.25">
      <c r="A1082" s="4"/>
      <c r="AD1082" s="5"/>
      <c r="AZ1082" s="5"/>
      <c r="BB1082" s="5"/>
    </row>
    <row r="1083" spans="1:54" x14ac:dyDescent="0.25">
      <c r="A1083" s="4"/>
      <c r="AD1083" s="5"/>
      <c r="AZ1083" s="5"/>
    </row>
    <row r="1084" spans="1:54" x14ac:dyDescent="0.25">
      <c r="A1084" s="4"/>
    </row>
    <row r="1085" spans="1:54" x14ac:dyDescent="0.25">
      <c r="A1085" s="4"/>
    </row>
    <row r="1086" spans="1:54" x14ac:dyDescent="0.25">
      <c r="A1086" s="4"/>
      <c r="AF1086" s="5"/>
      <c r="AZ1086" s="5"/>
      <c r="BB1086" s="5"/>
    </row>
    <row r="1087" spans="1:54" x14ac:dyDescent="0.25">
      <c r="A1087" s="4"/>
      <c r="AF1087" s="5"/>
      <c r="AZ1087" s="5"/>
    </row>
    <row r="1088" spans="1:54" x14ac:dyDescent="0.25">
      <c r="A1088" s="4"/>
      <c r="AD1088" s="5"/>
      <c r="AF1088" s="5"/>
    </row>
    <row r="1089" spans="1:32" x14ac:dyDescent="0.25">
      <c r="A1089" s="4"/>
      <c r="AD1089" s="5"/>
      <c r="AF1089" s="5"/>
    </row>
  </sheetData>
  <autoFilter ref="A1:BE519" xr:uid="{BBFD00A4-72EB-4CE8-9BAF-E7D4342EE526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62BC8D-90EB-4ED9-889C-A16D524223A2}">
  <dimension ref="A1:AE1115"/>
  <sheetViews>
    <sheetView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1" max="1" width="16" bestFit="1" customWidth="1"/>
    <col min="2" max="2" width="11.28515625" bestFit="1" customWidth="1"/>
    <col min="3" max="3" width="14" bestFit="1" customWidth="1"/>
    <col min="4" max="4" width="9.7109375" bestFit="1" customWidth="1"/>
    <col min="5" max="5" width="4.42578125" bestFit="1" customWidth="1"/>
    <col min="7" max="7" width="8.5703125" bestFit="1" customWidth="1"/>
    <col min="8" max="8" width="7.7109375" bestFit="1" customWidth="1"/>
    <col min="9" max="9" width="9.85546875" bestFit="1" customWidth="1"/>
    <col min="10" max="10" width="9.7109375" bestFit="1" customWidth="1"/>
    <col min="11" max="11" width="9" bestFit="1" customWidth="1"/>
    <col min="12" max="12" width="9.85546875" bestFit="1" customWidth="1"/>
    <col min="13" max="13" width="10" bestFit="1" customWidth="1"/>
    <col min="14" max="14" width="12.28515625" bestFit="1" customWidth="1"/>
    <col min="15" max="15" width="11.140625" bestFit="1" customWidth="1"/>
    <col min="16" max="16" width="13.85546875" bestFit="1" customWidth="1"/>
    <col min="17" max="17" width="12.140625" bestFit="1" customWidth="1"/>
    <col min="18" max="18" width="11" bestFit="1" customWidth="1"/>
    <col min="19" max="19" width="13.7109375" bestFit="1" customWidth="1"/>
    <col min="20" max="20" width="11.5703125" bestFit="1" customWidth="1"/>
    <col min="21" max="21" width="10.42578125" bestFit="1" customWidth="1"/>
    <col min="22" max="22" width="13.140625" bestFit="1" customWidth="1"/>
    <col min="23" max="23" width="11.42578125" bestFit="1" customWidth="1"/>
    <col min="24" max="24" width="10.28515625" bestFit="1" customWidth="1"/>
    <col min="25" max="25" width="12.85546875" bestFit="1" customWidth="1"/>
    <col min="26" max="26" width="22" bestFit="1" customWidth="1"/>
    <col min="27" max="27" width="18.28515625" bestFit="1" customWidth="1"/>
    <col min="28" max="28" width="4.5703125" bestFit="1" customWidth="1"/>
    <col min="29" max="29" width="11.140625" bestFit="1" customWidth="1"/>
  </cols>
  <sheetData>
    <row r="1" spans="1:31" x14ac:dyDescent="0.25">
      <c r="A1" t="s">
        <v>3</v>
      </c>
      <c r="B1" t="s">
        <v>4</v>
      </c>
      <c r="C1" t="s">
        <v>5</v>
      </c>
      <c r="D1" t="s">
        <v>6</v>
      </c>
      <c r="E1" t="s">
        <v>7</v>
      </c>
      <c r="F1" t="s">
        <v>8</v>
      </c>
      <c r="G1" t="s">
        <v>9</v>
      </c>
      <c r="H1" t="s">
        <v>10</v>
      </c>
      <c r="I1" t="s">
        <v>11</v>
      </c>
      <c r="J1" t="s">
        <v>12</v>
      </c>
      <c r="K1" t="s">
        <v>13</v>
      </c>
      <c r="L1" t="s">
        <v>14</v>
      </c>
      <c r="M1" t="s">
        <v>15</v>
      </c>
      <c r="N1" t="s">
        <v>16</v>
      </c>
      <c r="O1" t="s">
        <v>17</v>
      </c>
      <c r="P1" t="s">
        <v>18</v>
      </c>
      <c r="Q1" t="s">
        <v>19</v>
      </c>
      <c r="R1" t="s">
        <v>20</v>
      </c>
      <c r="S1" t="s">
        <v>21</v>
      </c>
      <c r="T1" t="s">
        <v>22</v>
      </c>
      <c r="U1" t="s">
        <v>23</v>
      </c>
      <c r="V1" t="s">
        <v>24</v>
      </c>
      <c r="W1" t="s">
        <v>25</v>
      </c>
      <c r="X1" t="s">
        <v>26</v>
      </c>
      <c r="Y1" t="s">
        <v>27</v>
      </c>
      <c r="Z1" t="s">
        <v>28</v>
      </c>
      <c r="AA1" t="s">
        <v>29</v>
      </c>
      <c r="AB1" t="s">
        <v>30</v>
      </c>
      <c r="AC1" t="s">
        <v>31</v>
      </c>
      <c r="AE1" t="s">
        <v>128</v>
      </c>
    </row>
    <row r="2" spans="1:31" x14ac:dyDescent="0.25">
      <c r="A2" t="str">
        <f>+meas_impacts_wtd!B2</f>
        <v>ResWin-33-28-00</v>
      </c>
      <c r="B2" s="1" t="s">
        <v>120</v>
      </c>
      <c r="C2" s="1" t="s">
        <v>121</v>
      </c>
      <c r="D2" s="6">
        <f>meas_impacts_wtd!A2</f>
        <v>43025.429829189816</v>
      </c>
      <c r="E2" s="11" t="str">
        <f>+meas_impacts_wtd!BD2</f>
        <v>Any</v>
      </c>
      <c r="F2" t="str">
        <f>+meas_impacts_wtd!C2</f>
        <v>DMo</v>
      </c>
      <c r="G2" t="str">
        <f>+meas_impacts_wtd!D2</f>
        <v>MH00</v>
      </c>
      <c r="H2" t="str">
        <f>+meas_impacts_wtd!E2</f>
        <v>CZ01</v>
      </c>
      <c r="I2" t="str">
        <f>+meas_impacts_wtd!F2</f>
        <v>rDXGF</v>
      </c>
      <c r="J2" t="str">
        <f>+meas_impacts_wtd!H2</f>
        <v>Area-ft2</v>
      </c>
      <c r="K2">
        <f>+meas_impacts_wtd!I2</f>
        <v>173.92</v>
      </c>
      <c r="L2">
        <f>+meas_impacts_wtd!J2</f>
        <v>1242</v>
      </c>
      <c r="M2" s="1" t="s">
        <v>1</v>
      </c>
      <c r="N2">
        <f>+meas_impacts_wtd!K2</f>
        <v>3.7999999999999999E-2</v>
      </c>
      <c r="O2" s="5">
        <f>+meas_impacts_wtd!AD2</f>
        <v>1.7E-5</v>
      </c>
      <c r="P2">
        <f>+meas_impacts_wtd!Z2</f>
        <v>-0.08</v>
      </c>
      <c r="Q2">
        <f>+meas_impacts_wtd!AG2</f>
        <v>3.7999999999999999E-2</v>
      </c>
      <c r="R2" s="5">
        <f>+meas_impacts_wtd!AZ2</f>
        <v>1.7E-5</v>
      </c>
      <c r="S2">
        <f>+meas_impacts_wtd!AV2</f>
        <v>-0.08</v>
      </c>
      <c r="T2">
        <f t="shared" ref="T2:V4" si="0">+N2</f>
        <v>3.7999999999999999E-2</v>
      </c>
      <c r="U2" s="5">
        <f t="shared" si="0"/>
        <v>1.7E-5</v>
      </c>
      <c r="V2">
        <f t="shared" si="0"/>
        <v>-0.08</v>
      </c>
      <c r="W2">
        <f t="shared" ref="W2:Y2" si="1">+Q2</f>
        <v>3.7999999999999999E-2</v>
      </c>
      <c r="X2">
        <f t="shared" si="1"/>
        <v>1.7E-5</v>
      </c>
      <c r="Y2">
        <f t="shared" si="1"/>
        <v>-0.08</v>
      </c>
      <c r="Z2" s="1" t="s">
        <v>123</v>
      </c>
      <c r="AA2" s="1" t="s">
        <v>122</v>
      </c>
      <c r="AB2">
        <v>1</v>
      </c>
      <c r="AE2" t="str">
        <f>E2&amp;F2&amp;G2&amp;H2&amp;I2</f>
        <v>AnyDMoMH00CZ01rDXGF</v>
      </c>
    </row>
    <row r="3" spans="1:31" x14ac:dyDescent="0.25">
      <c r="A3" t="str">
        <f>+meas_impacts_wtd!B3</f>
        <v>ResWin-33-28-00</v>
      </c>
      <c r="B3" t="s">
        <v>120</v>
      </c>
      <c r="C3" t="s">
        <v>121</v>
      </c>
      <c r="D3" s="6">
        <f>meas_impacts_wtd!A3</f>
        <v>43025.581013773146</v>
      </c>
      <c r="E3" s="11" t="str">
        <f>+meas_impacts_wtd!BD3</f>
        <v>PGE</v>
      </c>
      <c r="F3" t="str">
        <f>+meas_impacts_wtd!C3</f>
        <v>DMo</v>
      </c>
      <c r="G3" t="str">
        <f>+meas_impacts_wtd!D3</f>
        <v>MH06</v>
      </c>
      <c r="H3" t="str">
        <f>+meas_impacts_wtd!E3</f>
        <v>CZ01</v>
      </c>
      <c r="I3" t="str">
        <f>+meas_impacts_wtd!F3</f>
        <v>rWtd</v>
      </c>
      <c r="J3" t="str">
        <f>+meas_impacts_wtd!H3</f>
        <v>Area-ft2</v>
      </c>
      <c r="K3">
        <f>+meas_impacts_wtd!I3</f>
        <v>173.92</v>
      </c>
      <c r="L3">
        <f>+meas_impacts_wtd!J3</f>
        <v>1242</v>
      </c>
      <c r="M3" t="s">
        <v>1</v>
      </c>
      <c r="N3">
        <f>+meas_impacts_wtd!K3</f>
        <v>-0.107</v>
      </c>
      <c r="O3">
        <f>+meas_impacts_wtd!AD3</f>
        <v>1.7E-5</v>
      </c>
      <c r="P3">
        <f>+meas_impacts_wtd!Z3</f>
        <v>-0.09</v>
      </c>
      <c r="Q3">
        <f>+meas_impacts_wtd!AG3</f>
        <v>-0.107</v>
      </c>
      <c r="R3">
        <f>+meas_impacts_wtd!AZ3</f>
        <v>1.7E-5</v>
      </c>
      <c r="S3">
        <f>+meas_impacts_wtd!AV3</f>
        <v>-0.09</v>
      </c>
      <c r="T3">
        <f t="shared" si="0"/>
        <v>-0.107</v>
      </c>
      <c r="U3">
        <f t="shared" si="0"/>
        <v>1.7E-5</v>
      </c>
      <c r="V3">
        <f t="shared" si="0"/>
        <v>-0.09</v>
      </c>
      <c r="W3">
        <f t="shared" ref="W3" si="2">+Q3</f>
        <v>-0.107</v>
      </c>
      <c r="X3">
        <f t="shared" ref="X3" si="3">+R3</f>
        <v>1.7E-5</v>
      </c>
      <c r="Y3">
        <f t="shared" ref="Y3" si="4">+S3</f>
        <v>-0.09</v>
      </c>
      <c r="Z3" t="s">
        <v>123</v>
      </c>
      <c r="AA3" t="s">
        <v>122</v>
      </c>
      <c r="AB3">
        <v>1</v>
      </c>
      <c r="AE3" t="str">
        <f t="shared" ref="AE3:AE66" si="5">E3&amp;F3&amp;G3&amp;H3&amp;I3</f>
        <v>PGEDMoMH06CZ01rWtd</v>
      </c>
    </row>
    <row r="4" spans="1:31" x14ac:dyDescent="0.25">
      <c r="A4" t="str">
        <f>+meas_impacts_wtd!B4</f>
        <v>ResWin-33-28-00</v>
      </c>
      <c r="B4" t="s">
        <v>120</v>
      </c>
      <c r="C4" t="s">
        <v>121</v>
      </c>
      <c r="D4" s="6">
        <f>meas_impacts_wtd!A4</f>
        <v>43025.429829189816</v>
      </c>
      <c r="E4" s="11" t="str">
        <f>+meas_impacts_wtd!BD4</f>
        <v>Any</v>
      </c>
      <c r="F4" t="str">
        <f>+meas_impacts_wtd!C4</f>
        <v>DMo</v>
      </c>
      <c r="G4" t="str">
        <f>+meas_impacts_wtd!D4</f>
        <v>MH15</v>
      </c>
      <c r="H4" t="str">
        <f>+meas_impacts_wtd!E4</f>
        <v>CZ01</v>
      </c>
      <c r="I4" t="str">
        <f>+meas_impacts_wtd!F4</f>
        <v>rDXHP</v>
      </c>
      <c r="J4" t="str">
        <f>+meas_impacts_wtd!H4</f>
        <v>Area-ft2</v>
      </c>
      <c r="K4">
        <f>+meas_impacts_wtd!I4</f>
        <v>173.92</v>
      </c>
      <c r="L4">
        <f>+meas_impacts_wtd!J4</f>
        <v>1242</v>
      </c>
      <c r="M4" t="s">
        <v>1</v>
      </c>
      <c r="N4">
        <f>+meas_impacts_wtd!K4</f>
        <v>-0.60699999999999998</v>
      </c>
      <c r="O4">
        <f>+meas_impacts_wtd!AD4</f>
        <v>2.3E-5</v>
      </c>
      <c r="P4">
        <f>+meas_impacts_wtd!Z4</f>
        <v>0</v>
      </c>
      <c r="Q4">
        <f>+meas_impacts_wtd!AG4</f>
        <v>-0.60699999999999998</v>
      </c>
      <c r="R4">
        <f>+meas_impacts_wtd!AZ4</f>
        <v>2.3E-5</v>
      </c>
      <c r="S4">
        <f>+meas_impacts_wtd!AV4</f>
        <v>0</v>
      </c>
      <c r="T4">
        <f t="shared" si="0"/>
        <v>-0.60699999999999998</v>
      </c>
      <c r="U4">
        <f t="shared" si="0"/>
        <v>2.3E-5</v>
      </c>
      <c r="V4">
        <f t="shared" si="0"/>
        <v>0</v>
      </c>
      <c r="W4">
        <f t="shared" ref="W4" si="6">+Q4</f>
        <v>-0.60699999999999998</v>
      </c>
      <c r="X4">
        <f t="shared" ref="X4" si="7">+R4</f>
        <v>2.3E-5</v>
      </c>
      <c r="Y4">
        <f t="shared" ref="Y4" si="8">+S4</f>
        <v>0</v>
      </c>
      <c r="Z4" t="s">
        <v>123</v>
      </c>
      <c r="AA4" t="s">
        <v>122</v>
      </c>
      <c r="AB4">
        <v>1</v>
      </c>
      <c r="AE4" t="str">
        <f t="shared" si="5"/>
        <v>AnyDMoMH15CZ01rDXHP</v>
      </c>
    </row>
    <row r="5" spans="1:31" x14ac:dyDescent="0.25">
      <c r="A5" t="str">
        <f>+meas_impacts_wtd!B5</f>
        <v>ResWin-33-28-00</v>
      </c>
      <c r="B5" t="s">
        <v>120</v>
      </c>
      <c r="C5" t="s">
        <v>121</v>
      </c>
      <c r="D5" s="6">
        <f>meas_impacts_wtd!A5</f>
        <v>43025.429829189816</v>
      </c>
      <c r="E5" s="11" t="str">
        <f>+meas_impacts_wtd!BD5</f>
        <v>Any</v>
      </c>
      <c r="F5" t="str">
        <f>+meas_impacts_wtd!C5</f>
        <v>DMo</v>
      </c>
      <c r="G5" t="str">
        <f>+meas_impacts_wtd!D5</f>
        <v>MH15</v>
      </c>
      <c r="H5" t="str">
        <f>+meas_impacts_wtd!E5</f>
        <v>CZ01</v>
      </c>
      <c r="I5" t="str">
        <f>+meas_impacts_wtd!F5</f>
        <v>rNCGF</v>
      </c>
      <c r="J5" t="str">
        <f>+meas_impacts_wtd!H5</f>
        <v>Area-ft2</v>
      </c>
      <c r="K5">
        <f>+meas_impacts_wtd!I5</f>
        <v>173.92</v>
      </c>
      <c r="L5">
        <f>+meas_impacts_wtd!J5</f>
        <v>1242</v>
      </c>
      <c r="M5" t="s">
        <v>1</v>
      </c>
      <c r="N5">
        <f>+meas_impacts_wtd!K5</f>
        <v>3.7999999999999999E-2</v>
      </c>
      <c r="O5">
        <f>+meas_impacts_wtd!AD5</f>
        <v>1.7E-5</v>
      </c>
      <c r="P5">
        <f>+meas_impacts_wtd!Z5</f>
        <v>-9.2999999999999999E-2</v>
      </c>
      <c r="Q5">
        <f>+meas_impacts_wtd!AG5</f>
        <v>3.7999999999999999E-2</v>
      </c>
      <c r="R5">
        <f>+meas_impacts_wtd!AZ5</f>
        <v>1.7E-5</v>
      </c>
      <c r="S5">
        <f>+meas_impacts_wtd!AV5</f>
        <v>-9.2999999999999999E-2</v>
      </c>
      <c r="T5">
        <f t="shared" ref="T5:T68" si="9">+N5</f>
        <v>3.7999999999999999E-2</v>
      </c>
      <c r="U5">
        <f t="shared" ref="U5:U68" si="10">+O5</f>
        <v>1.7E-5</v>
      </c>
      <c r="V5">
        <f t="shared" ref="V5:V68" si="11">+P5</f>
        <v>-9.2999999999999999E-2</v>
      </c>
      <c r="W5">
        <f t="shared" ref="W5:W68" si="12">+Q5</f>
        <v>3.7999999999999999E-2</v>
      </c>
      <c r="X5">
        <f t="shared" ref="X5:X68" si="13">+R5</f>
        <v>1.7E-5</v>
      </c>
      <c r="Y5">
        <f t="shared" ref="Y5:Y68" si="14">+S5</f>
        <v>-9.2999999999999999E-2</v>
      </c>
      <c r="Z5" t="s">
        <v>123</v>
      </c>
      <c r="AA5" t="s">
        <v>122</v>
      </c>
      <c r="AB5">
        <v>1</v>
      </c>
      <c r="AE5" t="str">
        <f t="shared" si="5"/>
        <v>AnyDMoMH15CZ01rNCGF</v>
      </c>
    </row>
    <row r="6" spans="1:31" x14ac:dyDescent="0.25">
      <c r="A6" t="str">
        <f>+meas_impacts_wtd!B6</f>
        <v>ResWin-33-28-00</v>
      </c>
      <c r="B6" t="s">
        <v>120</v>
      </c>
      <c r="C6" t="s">
        <v>121</v>
      </c>
      <c r="D6" s="6">
        <f>meas_impacts_wtd!A6</f>
        <v>43025.429829189816</v>
      </c>
      <c r="E6" s="11" t="str">
        <f>+meas_impacts_wtd!BD6</f>
        <v>Any</v>
      </c>
      <c r="F6" t="str">
        <f>+meas_impacts_wtd!C6</f>
        <v>DMo</v>
      </c>
      <c r="G6" t="str">
        <f>+meas_impacts_wtd!D6</f>
        <v>MH00</v>
      </c>
      <c r="H6" t="str">
        <f>+meas_impacts_wtd!E6</f>
        <v>CZ01</v>
      </c>
      <c r="I6" t="str">
        <f>+meas_impacts_wtd!F6</f>
        <v>rDXHP</v>
      </c>
      <c r="J6" t="str">
        <f>+meas_impacts_wtd!H6</f>
        <v>Area-ft2</v>
      </c>
      <c r="K6">
        <f>+meas_impacts_wtd!I6</f>
        <v>173.92</v>
      </c>
      <c r="L6">
        <f>+meas_impacts_wtd!J6</f>
        <v>1242</v>
      </c>
      <c r="M6" t="s">
        <v>1</v>
      </c>
      <c r="N6">
        <f>+meas_impacts_wtd!K6</f>
        <v>-0.56799999999999995</v>
      </c>
      <c r="O6">
        <f>+meas_impacts_wtd!AD6</f>
        <v>2.3E-5</v>
      </c>
      <c r="P6">
        <f>+meas_impacts_wtd!Z6</f>
        <v>0</v>
      </c>
      <c r="Q6">
        <f>+meas_impacts_wtd!AG6</f>
        <v>-0.56799999999999995</v>
      </c>
      <c r="R6">
        <f>+meas_impacts_wtd!AZ6</f>
        <v>2.3E-5</v>
      </c>
      <c r="S6">
        <f>+meas_impacts_wtd!AV6</f>
        <v>0</v>
      </c>
      <c r="T6">
        <f t="shared" si="9"/>
        <v>-0.56799999999999995</v>
      </c>
      <c r="U6">
        <f t="shared" si="10"/>
        <v>2.3E-5</v>
      </c>
      <c r="V6">
        <f t="shared" si="11"/>
        <v>0</v>
      </c>
      <c r="W6">
        <f t="shared" si="12"/>
        <v>-0.56799999999999995</v>
      </c>
      <c r="X6">
        <f t="shared" si="13"/>
        <v>2.3E-5</v>
      </c>
      <c r="Y6">
        <f t="shared" si="14"/>
        <v>0</v>
      </c>
      <c r="Z6" t="s">
        <v>123</v>
      </c>
      <c r="AA6" t="s">
        <v>122</v>
      </c>
      <c r="AB6">
        <v>1</v>
      </c>
      <c r="AE6" t="str">
        <f t="shared" si="5"/>
        <v>AnyDMoMH00CZ01rDXHP</v>
      </c>
    </row>
    <row r="7" spans="1:31" x14ac:dyDescent="0.25">
      <c r="A7" t="str">
        <f>+meas_impacts_wtd!B7</f>
        <v>ResWin-33-28-00</v>
      </c>
      <c r="B7" t="s">
        <v>120</v>
      </c>
      <c r="C7" t="s">
        <v>121</v>
      </c>
      <c r="D7" s="6">
        <f>meas_impacts_wtd!A7</f>
        <v>43025.429829189816</v>
      </c>
      <c r="E7" s="11" t="str">
        <f>+meas_impacts_wtd!BD7</f>
        <v>Any</v>
      </c>
      <c r="F7" t="str">
        <f>+meas_impacts_wtd!C7</f>
        <v>DMo</v>
      </c>
      <c r="G7" t="str">
        <f>+meas_impacts_wtd!D7</f>
        <v>MH85</v>
      </c>
      <c r="H7" t="str">
        <f>+meas_impacts_wtd!E7</f>
        <v>CZ01</v>
      </c>
      <c r="I7" t="str">
        <f>+meas_impacts_wtd!F7</f>
        <v>rDXHP</v>
      </c>
      <c r="J7" t="str">
        <f>+meas_impacts_wtd!H7</f>
        <v>Area-ft2</v>
      </c>
      <c r="K7">
        <f>+meas_impacts_wtd!I7</f>
        <v>186.32</v>
      </c>
      <c r="L7">
        <f>+meas_impacts_wtd!J7</f>
        <v>1242</v>
      </c>
      <c r="M7" t="s">
        <v>1</v>
      </c>
      <c r="N7">
        <f>+meas_impacts_wtd!K7</f>
        <v>1.93</v>
      </c>
      <c r="O7">
        <f>+meas_impacts_wtd!AD7</f>
        <v>2.0999999999999999E-5</v>
      </c>
      <c r="P7">
        <f>+meas_impacts_wtd!Z7</f>
        <v>0</v>
      </c>
      <c r="Q7">
        <f>+meas_impacts_wtd!AG7</f>
        <v>-0.56200000000000006</v>
      </c>
      <c r="R7">
        <f>+meas_impacts_wtd!AZ7</f>
        <v>2.0999999999999999E-5</v>
      </c>
      <c r="S7">
        <f>+meas_impacts_wtd!AV7</f>
        <v>0</v>
      </c>
      <c r="T7">
        <f t="shared" si="9"/>
        <v>1.93</v>
      </c>
      <c r="U7">
        <f t="shared" si="10"/>
        <v>2.0999999999999999E-5</v>
      </c>
      <c r="V7">
        <f t="shared" si="11"/>
        <v>0</v>
      </c>
      <c r="W7">
        <f t="shared" si="12"/>
        <v>-0.56200000000000006</v>
      </c>
      <c r="X7">
        <f t="shared" si="13"/>
        <v>2.0999999999999999E-5</v>
      </c>
      <c r="Y7">
        <f t="shared" si="14"/>
        <v>0</v>
      </c>
      <c r="Z7" t="s">
        <v>123</v>
      </c>
      <c r="AA7" t="s">
        <v>122</v>
      </c>
      <c r="AB7">
        <v>1</v>
      </c>
      <c r="AE7" t="str">
        <f t="shared" si="5"/>
        <v>AnyDMoMH85CZ01rDXHP</v>
      </c>
    </row>
    <row r="8" spans="1:31" x14ac:dyDescent="0.25">
      <c r="A8" t="str">
        <f>+meas_impacts_wtd!B8</f>
        <v>ResWin-33-28-00</v>
      </c>
      <c r="B8" t="s">
        <v>120</v>
      </c>
      <c r="C8" t="s">
        <v>121</v>
      </c>
      <c r="D8" s="6">
        <f>meas_impacts_wtd!A8</f>
        <v>43025.429829189816</v>
      </c>
      <c r="E8" s="11" t="str">
        <f>+meas_impacts_wtd!BD8</f>
        <v>Any</v>
      </c>
      <c r="F8" t="str">
        <f>+meas_impacts_wtd!C8</f>
        <v>DMo</v>
      </c>
      <c r="G8" t="str">
        <f>+meas_impacts_wtd!D8</f>
        <v>MH85</v>
      </c>
      <c r="H8" t="str">
        <f>+meas_impacts_wtd!E8</f>
        <v>CZ01</v>
      </c>
      <c r="I8" t="str">
        <f>+meas_impacts_wtd!F8</f>
        <v>rDXGF</v>
      </c>
      <c r="J8" t="str">
        <f>+meas_impacts_wtd!H8</f>
        <v>Area-ft2</v>
      </c>
      <c r="K8">
        <f>+meas_impacts_wtd!I8</f>
        <v>186.32</v>
      </c>
      <c r="L8">
        <f>+meas_impacts_wtd!J8</f>
        <v>1242</v>
      </c>
      <c r="M8" t="s">
        <v>1</v>
      </c>
      <c r="N8">
        <f>+meas_impacts_wtd!K8</f>
        <v>0.2</v>
      </c>
      <c r="O8">
        <f>+meas_impacts_wtd!AD8</f>
        <v>2.0999999999999999E-5</v>
      </c>
      <c r="P8">
        <f>+meas_impacts_wtd!Z8</f>
        <v>0.18</v>
      </c>
      <c r="Q8">
        <f>+meas_impacts_wtd!AG8</f>
        <v>3.4000000000000002E-2</v>
      </c>
      <c r="R8">
        <f>+meas_impacts_wtd!AZ8</f>
        <v>2.0999999999999999E-5</v>
      </c>
      <c r="S8">
        <f>+meas_impacts_wtd!AV8</f>
        <v>-8.4000000000000005E-2</v>
      </c>
      <c r="T8">
        <f t="shared" si="9"/>
        <v>0.2</v>
      </c>
      <c r="U8">
        <f t="shared" si="10"/>
        <v>2.0999999999999999E-5</v>
      </c>
      <c r="V8">
        <f t="shared" si="11"/>
        <v>0.18</v>
      </c>
      <c r="W8">
        <f t="shared" si="12"/>
        <v>3.4000000000000002E-2</v>
      </c>
      <c r="X8">
        <f t="shared" si="13"/>
        <v>2.0999999999999999E-5</v>
      </c>
      <c r="Y8">
        <f t="shared" si="14"/>
        <v>-8.4000000000000005E-2</v>
      </c>
      <c r="Z8" t="s">
        <v>123</v>
      </c>
      <c r="AA8" t="s">
        <v>122</v>
      </c>
      <c r="AB8">
        <v>1</v>
      </c>
      <c r="AE8" t="str">
        <f t="shared" si="5"/>
        <v>AnyDMoMH85CZ01rDXGF</v>
      </c>
    </row>
    <row r="9" spans="1:31" x14ac:dyDescent="0.25">
      <c r="A9" t="str">
        <f>+meas_impacts_wtd!B9</f>
        <v>ResWin-33-28-00</v>
      </c>
      <c r="B9" t="s">
        <v>120</v>
      </c>
      <c r="C9" t="s">
        <v>121</v>
      </c>
      <c r="D9" s="6">
        <f>meas_impacts_wtd!A9</f>
        <v>43025.429829189816</v>
      </c>
      <c r="E9" s="11" t="str">
        <f>+meas_impacts_wtd!BD9</f>
        <v>Any</v>
      </c>
      <c r="F9" t="str">
        <f>+meas_impacts_wtd!C9</f>
        <v>DMo</v>
      </c>
      <c r="G9" t="str">
        <f>+meas_impacts_wtd!D9</f>
        <v>MH06</v>
      </c>
      <c r="H9" t="str">
        <f>+meas_impacts_wtd!E9</f>
        <v>CZ01</v>
      </c>
      <c r="I9" t="str">
        <f>+meas_impacts_wtd!F9</f>
        <v>rDXHP</v>
      </c>
      <c r="J9" t="str">
        <f>+meas_impacts_wtd!H9</f>
        <v>Area-ft2</v>
      </c>
      <c r="K9">
        <f>+meas_impacts_wtd!I9</f>
        <v>173.92</v>
      </c>
      <c r="L9">
        <f>+meas_impacts_wtd!J9</f>
        <v>1242</v>
      </c>
      <c r="M9" t="s">
        <v>1</v>
      </c>
      <c r="N9">
        <f>+meas_impacts_wtd!K9</f>
        <v>-0.67800000000000005</v>
      </c>
      <c r="O9">
        <f>+meas_impacts_wtd!AD9</f>
        <v>2.3E-5</v>
      </c>
      <c r="P9">
        <f>+meas_impacts_wtd!Z9</f>
        <v>0</v>
      </c>
      <c r="Q9">
        <f>+meas_impacts_wtd!AG9</f>
        <v>-0.67800000000000005</v>
      </c>
      <c r="R9">
        <f>+meas_impacts_wtd!AZ9</f>
        <v>2.3E-5</v>
      </c>
      <c r="S9">
        <f>+meas_impacts_wtd!AV9</f>
        <v>0</v>
      </c>
      <c r="T9">
        <f t="shared" si="9"/>
        <v>-0.67800000000000005</v>
      </c>
      <c r="U9">
        <f t="shared" si="10"/>
        <v>2.3E-5</v>
      </c>
      <c r="V9">
        <f t="shared" si="11"/>
        <v>0</v>
      </c>
      <c r="W9">
        <f t="shared" si="12"/>
        <v>-0.67800000000000005</v>
      </c>
      <c r="X9">
        <f t="shared" si="13"/>
        <v>2.3E-5</v>
      </c>
      <c r="Y9">
        <f t="shared" si="14"/>
        <v>0</v>
      </c>
      <c r="Z9" t="s">
        <v>123</v>
      </c>
      <c r="AA9" t="s">
        <v>122</v>
      </c>
      <c r="AB9">
        <v>1</v>
      </c>
      <c r="AE9" t="str">
        <f t="shared" si="5"/>
        <v>AnyDMoMH06CZ01rDXHP</v>
      </c>
    </row>
    <row r="10" spans="1:31" x14ac:dyDescent="0.25">
      <c r="A10" t="str">
        <f>+meas_impacts_wtd!B10</f>
        <v>ResWin-33-28-00</v>
      </c>
      <c r="B10" t="s">
        <v>120</v>
      </c>
      <c r="C10" t="s">
        <v>121</v>
      </c>
      <c r="D10" s="6">
        <f>meas_impacts_wtd!A10</f>
        <v>43025.603717511571</v>
      </c>
      <c r="E10" s="11" t="str">
        <f>+meas_impacts_wtd!BD10</f>
        <v>PGE</v>
      </c>
      <c r="F10" t="str">
        <f>+meas_impacts_wtd!C10</f>
        <v>DMo</v>
      </c>
      <c r="G10" t="str">
        <f>+meas_impacts_wtd!D10</f>
        <v>Ex</v>
      </c>
      <c r="H10" t="str">
        <f>+meas_impacts_wtd!E10</f>
        <v>CZ01</v>
      </c>
      <c r="I10" t="str">
        <f>+meas_impacts_wtd!F10</f>
        <v>rWtd</v>
      </c>
      <c r="J10" t="str">
        <f>+meas_impacts_wtd!H10</f>
        <v>Area-ft2</v>
      </c>
      <c r="K10">
        <f>+meas_impacts_wtd!I10</f>
        <v>189.35</v>
      </c>
      <c r="L10">
        <f>+meas_impacts_wtd!J10</f>
        <v>1211.7</v>
      </c>
      <c r="M10" t="s">
        <v>1</v>
      </c>
      <c r="N10">
        <f>+meas_impacts_wtd!K10</f>
        <v>0.48299999999999998</v>
      </c>
      <c r="O10">
        <f>+meas_impacts_wtd!AD10</f>
        <v>2.0999999999999999E-5</v>
      </c>
      <c r="P10">
        <f>+meas_impacts_wtd!Z10</f>
        <v>0.13400000000000001</v>
      </c>
      <c r="Q10">
        <f>+meas_impacts_wtd!AG10</f>
        <v>-1.9E-2</v>
      </c>
      <c r="R10">
        <f>+meas_impacts_wtd!AZ10</f>
        <v>2.0999999999999999E-5</v>
      </c>
      <c r="S10">
        <f>+meas_impacts_wtd!AV10</f>
        <v>-5.6000000000000001E-2</v>
      </c>
      <c r="T10">
        <f t="shared" si="9"/>
        <v>0.48299999999999998</v>
      </c>
      <c r="U10">
        <f t="shared" si="10"/>
        <v>2.0999999999999999E-5</v>
      </c>
      <c r="V10">
        <f t="shared" si="11"/>
        <v>0.13400000000000001</v>
      </c>
      <c r="W10">
        <f t="shared" si="12"/>
        <v>-1.9E-2</v>
      </c>
      <c r="X10">
        <f t="shared" si="13"/>
        <v>2.0999999999999999E-5</v>
      </c>
      <c r="Y10">
        <f t="shared" si="14"/>
        <v>-5.6000000000000001E-2</v>
      </c>
      <c r="Z10" t="s">
        <v>123</v>
      </c>
      <c r="AA10" t="s">
        <v>122</v>
      </c>
      <c r="AB10">
        <v>1</v>
      </c>
      <c r="AE10" t="str">
        <f t="shared" si="5"/>
        <v>PGEDMoExCZ01rWtd</v>
      </c>
    </row>
    <row r="11" spans="1:31" x14ac:dyDescent="0.25">
      <c r="A11" t="str">
        <f>+meas_impacts_wtd!B11</f>
        <v>ResWin-33-28-00</v>
      </c>
      <c r="B11" t="s">
        <v>120</v>
      </c>
      <c r="C11" t="s">
        <v>121</v>
      </c>
      <c r="D11" s="6">
        <f>meas_impacts_wtd!A11</f>
        <v>43025.581013773146</v>
      </c>
      <c r="E11" s="11" t="str">
        <f>+meas_impacts_wtd!BD11</f>
        <v>PGE</v>
      </c>
      <c r="F11" t="str">
        <f>+meas_impacts_wtd!C11</f>
        <v>DMo</v>
      </c>
      <c r="G11" t="str">
        <f>+meas_impacts_wtd!D11</f>
        <v>MH85</v>
      </c>
      <c r="H11" t="str">
        <f>+meas_impacts_wtd!E11</f>
        <v>CZ01</v>
      </c>
      <c r="I11" t="str">
        <f>+meas_impacts_wtd!F11</f>
        <v>rWtd</v>
      </c>
      <c r="J11" t="str">
        <f>+meas_impacts_wtd!H11</f>
        <v>Area-ft2</v>
      </c>
      <c r="K11">
        <f>+meas_impacts_wtd!I11</f>
        <v>186.32</v>
      </c>
      <c r="L11">
        <f>+meas_impacts_wtd!J11</f>
        <v>1242</v>
      </c>
      <c r="M11" t="s">
        <v>1</v>
      </c>
      <c r="N11">
        <f>+meas_impacts_wtd!K11</f>
        <v>0.55600000000000005</v>
      </c>
      <c r="O11">
        <f>+meas_impacts_wtd!AD11</f>
        <v>2.0999999999999999E-5</v>
      </c>
      <c r="P11">
        <f>+meas_impacts_wtd!Z11</f>
        <v>0.156</v>
      </c>
      <c r="Q11">
        <f>+meas_impacts_wtd!AG11</f>
        <v>-5.8999999999999997E-2</v>
      </c>
      <c r="R11">
        <f>+meas_impacts_wtd!AZ11</f>
        <v>2.0000000000000002E-5</v>
      </c>
      <c r="S11">
        <f>+meas_impacts_wtd!AV11</f>
        <v>-7.3999999999999996E-2</v>
      </c>
      <c r="T11">
        <f t="shared" si="9"/>
        <v>0.55600000000000005</v>
      </c>
      <c r="U11">
        <f t="shared" si="10"/>
        <v>2.0999999999999999E-5</v>
      </c>
      <c r="V11">
        <f t="shared" si="11"/>
        <v>0.156</v>
      </c>
      <c r="W11">
        <f t="shared" si="12"/>
        <v>-5.8999999999999997E-2</v>
      </c>
      <c r="X11">
        <f t="shared" si="13"/>
        <v>2.0000000000000002E-5</v>
      </c>
      <c r="Y11">
        <f t="shared" si="14"/>
        <v>-7.3999999999999996E-2</v>
      </c>
      <c r="Z11" t="s">
        <v>123</v>
      </c>
      <c r="AA11" t="s">
        <v>122</v>
      </c>
      <c r="AB11">
        <v>1</v>
      </c>
      <c r="AE11" t="str">
        <f t="shared" si="5"/>
        <v>PGEDMoMH85CZ01rWtd</v>
      </c>
    </row>
    <row r="12" spans="1:31" x14ac:dyDescent="0.25">
      <c r="A12" t="str">
        <f>+meas_impacts_wtd!B12</f>
        <v>ResWin-33-28-00</v>
      </c>
      <c r="B12" t="s">
        <v>120</v>
      </c>
      <c r="C12" t="s">
        <v>121</v>
      </c>
      <c r="D12" s="6">
        <f>meas_impacts_wtd!A12</f>
        <v>43025.581013773146</v>
      </c>
      <c r="E12" s="11" t="str">
        <f>+meas_impacts_wtd!BD12</f>
        <v>PGE</v>
      </c>
      <c r="F12" t="str">
        <f>+meas_impacts_wtd!C12</f>
        <v>DMo</v>
      </c>
      <c r="G12" t="str">
        <f>+meas_impacts_wtd!D12</f>
        <v>MH15</v>
      </c>
      <c r="H12" t="str">
        <f>+meas_impacts_wtd!E12</f>
        <v>CZ01</v>
      </c>
      <c r="I12" t="str">
        <f>+meas_impacts_wtd!F12</f>
        <v>rWtd</v>
      </c>
      <c r="J12" t="str">
        <f>+meas_impacts_wtd!H12</f>
        <v>Area-ft2</v>
      </c>
      <c r="K12">
        <f>+meas_impacts_wtd!I12</f>
        <v>173.92</v>
      </c>
      <c r="L12">
        <f>+meas_impacts_wtd!J12</f>
        <v>1242</v>
      </c>
      <c r="M12" t="s">
        <v>1</v>
      </c>
      <c r="N12">
        <f>+meas_impacts_wtd!K12</f>
        <v>-8.5999999999999993E-2</v>
      </c>
      <c r="O12">
        <f>+meas_impacts_wtd!AD12</f>
        <v>1.7E-5</v>
      </c>
      <c r="P12">
        <f>+meas_impacts_wtd!Z12</f>
        <v>-8.1000000000000003E-2</v>
      </c>
      <c r="Q12">
        <f>+meas_impacts_wtd!AG12</f>
        <v>-8.5999999999999993E-2</v>
      </c>
      <c r="R12">
        <f>+meas_impacts_wtd!AZ12</f>
        <v>1.7E-5</v>
      </c>
      <c r="S12">
        <f>+meas_impacts_wtd!AV12</f>
        <v>-8.1000000000000003E-2</v>
      </c>
      <c r="T12">
        <f t="shared" si="9"/>
        <v>-8.5999999999999993E-2</v>
      </c>
      <c r="U12">
        <f t="shared" si="10"/>
        <v>1.7E-5</v>
      </c>
      <c r="V12">
        <f t="shared" si="11"/>
        <v>-8.1000000000000003E-2</v>
      </c>
      <c r="W12">
        <f t="shared" si="12"/>
        <v>-8.5999999999999993E-2</v>
      </c>
      <c r="X12">
        <f t="shared" si="13"/>
        <v>1.7E-5</v>
      </c>
      <c r="Y12">
        <f t="shared" si="14"/>
        <v>-8.1000000000000003E-2</v>
      </c>
      <c r="Z12" t="s">
        <v>123</v>
      </c>
      <c r="AA12" t="s">
        <v>122</v>
      </c>
      <c r="AB12">
        <v>1</v>
      </c>
      <c r="AE12" t="str">
        <f t="shared" si="5"/>
        <v>PGEDMoMH15CZ01rWtd</v>
      </c>
    </row>
    <row r="13" spans="1:31" x14ac:dyDescent="0.25">
      <c r="A13" t="str">
        <f>+meas_impacts_wtd!B13</f>
        <v>ResWin-33-28-00</v>
      </c>
      <c r="B13" t="s">
        <v>120</v>
      </c>
      <c r="C13" t="s">
        <v>121</v>
      </c>
      <c r="D13" s="6">
        <f>meas_impacts_wtd!A13</f>
        <v>43025.429829189816</v>
      </c>
      <c r="E13" s="11" t="str">
        <f>+meas_impacts_wtd!BD13</f>
        <v>Any</v>
      </c>
      <c r="F13" t="str">
        <f>+meas_impacts_wtd!C13</f>
        <v>DMo</v>
      </c>
      <c r="G13" t="str">
        <f>+meas_impacts_wtd!D13</f>
        <v>MH72</v>
      </c>
      <c r="H13" t="str">
        <f>+meas_impacts_wtd!E13</f>
        <v>CZ01</v>
      </c>
      <c r="I13" t="str">
        <f>+meas_impacts_wtd!F13</f>
        <v>rNCEH</v>
      </c>
      <c r="J13" t="str">
        <f>+meas_impacts_wtd!H13</f>
        <v>Area-ft2</v>
      </c>
      <c r="K13">
        <f>+meas_impacts_wtd!I13</f>
        <v>190.96</v>
      </c>
      <c r="L13">
        <f>+meas_impacts_wtd!J13</f>
        <v>1196</v>
      </c>
      <c r="M13" t="s">
        <v>1</v>
      </c>
      <c r="N13">
        <f>+meas_impacts_wtd!K13</f>
        <v>2.72</v>
      </c>
      <c r="O13">
        <f>+meas_impacts_wtd!AD13</f>
        <v>2.0999999999999999E-5</v>
      </c>
      <c r="P13">
        <f>+meas_impacts_wtd!Z13</f>
        <v>0</v>
      </c>
      <c r="Q13">
        <f>+meas_impacts_wtd!AG13</f>
        <v>-0.45500000000000002</v>
      </c>
      <c r="R13">
        <f>+meas_impacts_wtd!AZ13</f>
        <v>2.0999999999999999E-5</v>
      </c>
      <c r="S13">
        <f>+meas_impacts_wtd!AV13</f>
        <v>0</v>
      </c>
      <c r="T13">
        <f t="shared" si="9"/>
        <v>2.72</v>
      </c>
      <c r="U13">
        <f t="shared" si="10"/>
        <v>2.0999999999999999E-5</v>
      </c>
      <c r="V13">
        <f t="shared" si="11"/>
        <v>0</v>
      </c>
      <c r="W13">
        <f t="shared" si="12"/>
        <v>-0.45500000000000002</v>
      </c>
      <c r="X13">
        <f t="shared" si="13"/>
        <v>2.0999999999999999E-5</v>
      </c>
      <c r="Y13">
        <f t="shared" si="14"/>
        <v>0</v>
      </c>
      <c r="Z13" t="s">
        <v>123</v>
      </c>
      <c r="AA13" t="s">
        <v>122</v>
      </c>
      <c r="AB13">
        <v>1</v>
      </c>
      <c r="AE13" t="str">
        <f t="shared" si="5"/>
        <v>AnyDMoMH72CZ01rNCEH</v>
      </c>
    </row>
    <row r="14" spans="1:31" x14ac:dyDescent="0.25">
      <c r="A14" t="str">
        <f>+meas_impacts_wtd!B14</f>
        <v>ResWin-33-28-00</v>
      </c>
      <c r="B14" t="s">
        <v>120</v>
      </c>
      <c r="C14" t="s">
        <v>121</v>
      </c>
      <c r="D14" s="6">
        <f>meas_impacts_wtd!A14</f>
        <v>43025.429829189816</v>
      </c>
      <c r="E14" s="11" t="str">
        <f>+meas_impacts_wtd!BD14</f>
        <v>Any</v>
      </c>
      <c r="F14" t="str">
        <f>+meas_impacts_wtd!C14</f>
        <v>DMo</v>
      </c>
      <c r="G14" t="str">
        <f>+meas_impacts_wtd!D14</f>
        <v>MH00</v>
      </c>
      <c r="H14" t="str">
        <f>+meas_impacts_wtd!E14</f>
        <v>CZ01</v>
      </c>
      <c r="I14" t="str">
        <f>+meas_impacts_wtd!F14</f>
        <v>rNCEH</v>
      </c>
      <c r="J14" t="str">
        <f>+meas_impacts_wtd!H14</f>
        <v>Area-ft2</v>
      </c>
      <c r="K14">
        <f>+meas_impacts_wtd!I14</f>
        <v>173.92</v>
      </c>
      <c r="L14">
        <f>+meas_impacts_wtd!J14</f>
        <v>1242</v>
      </c>
      <c r="M14" t="s">
        <v>1</v>
      </c>
      <c r="N14">
        <f>+meas_impacts_wtd!K14</f>
        <v>-0.85599999999999998</v>
      </c>
      <c r="O14">
        <f>+meas_impacts_wtd!AD14</f>
        <v>1.7E-5</v>
      </c>
      <c r="P14">
        <f>+meas_impacts_wtd!Z14</f>
        <v>0</v>
      </c>
      <c r="Q14">
        <f>+meas_impacts_wtd!AG14</f>
        <v>-0.85599999999999998</v>
      </c>
      <c r="R14">
        <f>+meas_impacts_wtd!AZ14</f>
        <v>1.7E-5</v>
      </c>
      <c r="S14">
        <f>+meas_impacts_wtd!AV14</f>
        <v>0</v>
      </c>
      <c r="T14">
        <f t="shared" si="9"/>
        <v>-0.85599999999999998</v>
      </c>
      <c r="U14">
        <f t="shared" si="10"/>
        <v>1.7E-5</v>
      </c>
      <c r="V14">
        <f t="shared" si="11"/>
        <v>0</v>
      </c>
      <c r="W14">
        <f t="shared" si="12"/>
        <v>-0.85599999999999998</v>
      </c>
      <c r="X14">
        <f t="shared" si="13"/>
        <v>1.7E-5</v>
      </c>
      <c r="Y14">
        <f t="shared" si="14"/>
        <v>0</v>
      </c>
      <c r="Z14" t="s">
        <v>123</v>
      </c>
      <c r="AA14" t="s">
        <v>122</v>
      </c>
      <c r="AB14">
        <v>1</v>
      </c>
      <c r="AE14" t="str">
        <f t="shared" si="5"/>
        <v>AnyDMoMH00CZ01rNCEH</v>
      </c>
    </row>
    <row r="15" spans="1:31" x14ac:dyDescent="0.25">
      <c r="A15" t="str">
        <f>+meas_impacts_wtd!B15</f>
        <v>ResWin-33-28-00</v>
      </c>
      <c r="B15" t="s">
        <v>120</v>
      </c>
      <c r="C15" t="s">
        <v>121</v>
      </c>
      <c r="D15" s="6">
        <f>meas_impacts_wtd!A15</f>
        <v>43025.429829189816</v>
      </c>
      <c r="E15" s="11" t="str">
        <f>+meas_impacts_wtd!BD15</f>
        <v>Any</v>
      </c>
      <c r="F15" t="str">
        <f>+meas_impacts_wtd!C15</f>
        <v>DMo</v>
      </c>
      <c r="G15" t="str">
        <f>+meas_impacts_wtd!D15</f>
        <v>MH15</v>
      </c>
      <c r="H15" t="str">
        <f>+meas_impacts_wtd!E15</f>
        <v>CZ01</v>
      </c>
      <c r="I15" t="str">
        <f>+meas_impacts_wtd!F15</f>
        <v>rNCEH</v>
      </c>
      <c r="J15" t="str">
        <f>+meas_impacts_wtd!H15</f>
        <v>Area-ft2</v>
      </c>
      <c r="K15">
        <f>+meas_impacts_wtd!I15</f>
        <v>173.92</v>
      </c>
      <c r="L15">
        <f>+meas_impacts_wtd!J15</f>
        <v>1242</v>
      </c>
      <c r="M15" t="s">
        <v>1</v>
      </c>
      <c r="N15">
        <f>+meas_impacts_wtd!K15</f>
        <v>-0.997</v>
      </c>
      <c r="O15">
        <f>+meas_impacts_wtd!AD15</f>
        <v>1.7E-5</v>
      </c>
      <c r="P15">
        <f>+meas_impacts_wtd!Z15</f>
        <v>0</v>
      </c>
      <c r="Q15">
        <f>+meas_impacts_wtd!AG15</f>
        <v>-0.997</v>
      </c>
      <c r="R15">
        <f>+meas_impacts_wtd!AZ15</f>
        <v>1.7E-5</v>
      </c>
      <c r="S15">
        <f>+meas_impacts_wtd!AV15</f>
        <v>0</v>
      </c>
      <c r="T15">
        <f t="shared" si="9"/>
        <v>-0.997</v>
      </c>
      <c r="U15">
        <f t="shared" si="10"/>
        <v>1.7E-5</v>
      </c>
      <c r="V15">
        <f t="shared" si="11"/>
        <v>0</v>
      </c>
      <c r="W15">
        <f t="shared" si="12"/>
        <v>-0.997</v>
      </c>
      <c r="X15">
        <f t="shared" si="13"/>
        <v>1.7E-5</v>
      </c>
      <c r="Y15">
        <f t="shared" si="14"/>
        <v>0</v>
      </c>
      <c r="Z15" t="s">
        <v>123</v>
      </c>
      <c r="AA15" t="s">
        <v>122</v>
      </c>
      <c r="AB15">
        <v>1</v>
      </c>
      <c r="AE15" t="str">
        <f t="shared" si="5"/>
        <v>AnyDMoMH15CZ01rNCEH</v>
      </c>
    </row>
    <row r="16" spans="1:31" x14ac:dyDescent="0.25">
      <c r="A16" t="str">
        <f>+meas_impacts_wtd!B16</f>
        <v>ResWin-33-28-00</v>
      </c>
      <c r="B16" t="s">
        <v>120</v>
      </c>
      <c r="C16" t="s">
        <v>121</v>
      </c>
      <c r="D16" s="6">
        <f>meas_impacts_wtd!A16</f>
        <v>43025.429829189816</v>
      </c>
      <c r="E16" s="11" t="str">
        <f>+meas_impacts_wtd!BD16</f>
        <v>Any</v>
      </c>
      <c r="F16" t="str">
        <f>+meas_impacts_wtd!C16</f>
        <v>DMo</v>
      </c>
      <c r="G16" t="str">
        <f>+meas_impacts_wtd!D16</f>
        <v>MH72</v>
      </c>
      <c r="H16" t="str">
        <f>+meas_impacts_wtd!E16</f>
        <v>CZ01</v>
      </c>
      <c r="I16" t="str">
        <f>+meas_impacts_wtd!F16</f>
        <v>rDXGF</v>
      </c>
      <c r="J16" t="str">
        <f>+meas_impacts_wtd!H16</f>
        <v>Area-ft2</v>
      </c>
      <c r="K16">
        <f>+meas_impacts_wtd!I16</f>
        <v>190.96</v>
      </c>
      <c r="L16">
        <f>+meas_impacts_wtd!J16</f>
        <v>1196</v>
      </c>
      <c r="M16" t="s">
        <v>1</v>
      </c>
      <c r="N16">
        <f>+meas_impacts_wtd!K16</f>
        <v>0.16500000000000001</v>
      </c>
      <c r="O16">
        <f>+meas_impacts_wtd!AD16</f>
        <v>2.0999999999999999E-5</v>
      </c>
      <c r="P16">
        <f>+meas_impacts_wtd!Z16</f>
        <v>0.14099999999999999</v>
      </c>
      <c r="Q16">
        <f>+meas_impacts_wtd!AG16</f>
        <v>6.0999999999999999E-2</v>
      </c>
      <c r="R16">
        <f>+meas_impacts_wtd!AZ16</f>
        <v>2.0999999999999999E-5</v>
      </c>
      <c r="S16">
        <f>+meas_impacts_wtd!AV16</f>
        <v>-5.3999999999999999E-2</v>
      </c>
      <c r="T16">
        <f t="shared" si="9"/>
        <v>0.16500000000000001</v>
      </c>
      <c r="U16">
        <f t="shared" si="10"/>
        <v>2.0999999999999999E-5</v>
      </c>
      <c r="V16">
        <f t="shared" si="11"/>
        <v>0.14099999999999999</v>
      </c>
      <c r="W16">
        <f t="shared" si="12"/>
        <v>6.0999999999999999E-2</v>
      </c>
      <c r="X16">
        <f t="shared" si="13"/>
        <v>2.0999999999999999E-5</v>
      </c>
      <c r="Y16">
        <f t="shared" si="14"/>
        <v>-5.3999999999999999E-2</v>
      </c>
      <c r="Z16" t="s">
        <v>123</v>
      </c>
      <c r="AA16" t="s">
        <v>122</v>
      </c>
      <c r="AB16">
        <v>1</v>
      </c>
      <c r="AE16" t="str">
        <f t="shared" si="5"/>
        <v>AnyDMoMH72CZ01rDXGF</v>
      </c>
    </row>
    <row r="17" spans="1:31" x14ac:dyDescent="0.25">
      <c r="A17" t="str">
        <f>+meas_impacts_wtd!B17</f>
        <v>ResWin-33-28-00</v>
      </c>
      <c r="B17" t="s">
        <v>120</v>
      </c>
      <c r="C17" t="s">
        <v>121</v>
      </c>
      <c r="D17" s="6">
        <f>meas_impacts_wtd!A17</f>
        <v>43025.429829189816</v>
      </c>
      <c r="E17" s="11" t="str">
        <f>+meas_impacts_wtd!BD17</f>
        <v>Any</v>
      </c>
      <c r="F17" t="str">
        <f>+meas_impacts_wtd!C17</f>
        <v>DMo</v>
      </c>
      <c r="G17" t="str">
        <f>+meas_impacts_wtd!D17</f>
        <v>MH85</v>
      </c>
      <c r="H17" t="str">
        <f>+meas_impacts_wtd!E17</f>
        <v>CZ01</v>
      </c>
      <c r="I17" t="str">
        <f>+meas_impacts_wtd!F17</f>
        <v>rNCGF</v>
      </c>
      <c r="J17" t="str">
        <f>+meas_impacts_wtd!H17</f>
        <v>Area-ft2</v>
      </c>
      <c r="K17">
        <f>+meas_impacts_wtd!I17</f>
        <v>186.32</v>
      </c>
      <c r="L17">
        <f>+meas_impacts_wtd!J17</f>
        <v>1242</v>
      </c>
      <c r="M17" t="s">
        <v>1</v>
      </c>
      <c r="N17">
        <f>+meas_impacts_wtd!K17</f>
        <v>0.16900000000000001</v>
      </c>
      <c r="O17">
        <f>+meas_impacts_wtd!AD17</f>
        <v>2.0999999999999999E-5</v>
      </c>
      <c r="P17">
        <f>+meas_impacts_wtd!Z17</f>
        <v>0.17799999999999999</v>
      </c>
      <c r="Q17">
        <f>+meas_impacts_wtd!AG17</f>
        <v>4.2000000000000003E-2</v>
      </c>
      <c r="R17">
        <f>+meas_impacts_wtd!AZ17</f>
        <v>2.0999999999999999E-5</v>
      </c>
      <c r="S17">
        <f>+meas_impacts_wtd!AV17</f>
        <v>-8.4000000000000005E-2</v>
      </c>
      <c r="T17">
        <f t="shared" si="9"/>
        <v>0.16900000000000001</v>
      </c>
      <c r="U17">
        <f t="shared" si="10"/>
        <v>2.0999999999999999E-5</v>
      </c>
      <c r="V17">
        <f t="shared" si="11"/>
        <v>0.17799999999999999</v>
      </c>
      <c r="W17">
        <f t="shared" si="12"/>
        <v>4.2000000000000003E-2</v>
      </c>
      <c r="X17">
        <f t="shared" si="13"/>
        <v>2.0999999999999999E-5</v>
      </c>
      <c r="Y17">
        <f t="shared" si="14"/>
        <v>-8.4000000000000005E-2</v>
      </c>
      <c r="Z17" t="s">
        <v>123</v>
      </c>
      <c r="AA17" t="s">
        <v>122</v>
      </c>
      <c r="AB17">
        <v>1</v>
      </c>
      <c r="AE17" t="str">
        <f t="shared" si="5"/>
        <v>AnyDMoMH85CZ01rNCGF</v>
      </c>
    </row>
    <row r="18" spans="1:31" x14ac:dyDescent="0.25">
      <c r="A18" t="str">
        <f>+meas_impacts_wtd!B18</f>
        <v>ResWin-33-28-00</v>
      </c>
      <c r="B18" t="s">
        <v>120</v>
      </c>
      <c r="C18" t="s">
        <v>121</v>
      </c>
      <c r="D18" s="6">
        <f>meas_impacts_wtd!A18</f>
        <v>43025.581013773146</v>
      </c>
      <c r="E18" s="11" t="str">
        <f>+meas_impacts_wtd!BD18</f>
        <v>PGE</v>
      </c>
      <c r="F18" t="str">
        <f>+meas_impacts_wtd!C18</f>
        <v>DMo</v>
      </c>
      <c r="G18" t="str">
        <f>+meas_impacts_wtd!D18</f>
        <v>MH00</v>
      </c>
      <c r="H18" t="str">
        <f>+meas_impacts_wtd!E18</f>
        <v>CZ01</v>
      </c>
      <c r="I18" t="str">
        <f>+meas_impacts_wtd!F18</f>
        <v>rWtd</v>
      </c>
      <c r="J18" t="str">
        <f>+meas_impacts_wtd!H18</f>
        <v>Area-ft2</v>
      </c>
      <c r="K18">
        <f>+meas_impacts_wtd!I18</f>
        <v>173.92</v>
      </c>
      <c r="L18">
        <f>+meas_impacts_wtd!J18</f>
        <v>1242</v>
      </c>
      <c r="M18" t="s">
        <v>1</v>
      </c>
      <c r="N18">
        <f>+meas_impacts_wtd!K18</f>
        <v>-6.2E-2</v>
      </c>
      <c r="O18">
        <f>+meas_impacts_wtd!AD18</f>
        <v>1.7E-5</v>
      </c>
      <c r="P18">
        <f>+meas_impacts_wtd!Z18</f>
        <v>-7.0999999999999994E-2</v>
      </c>
      <c r="Q18">
        <f>+meas_impacts_wtd!AG18</f>
        <v>-6.2E-2</v>
      </c>
      <c r="R18">
        <f>+meas_impacts_wtd!AZ18</f>
        <v>1.7E-5</v>
      </c>
      <c r="S18">
        <f>+meas_impacts_wtd!AV18</f>
        <v>-7.0999999999999994E-2</v>
      </c>
      <c r="T18">
        <f t="shared" si="9"/>
        <v>-6.2E-2</v>
      </c>
      <c r="U18">
        <f t="shared" si="10"/>
        <v>1.7E-5</v>
      </c>
      <c r="V18">
        <f t="shared" si="11"/>
        <v>-7.0999999999999994E-2</v>
      </c>
      <c r="W18">
        <f t="shared" si="12"/>
        <v>-6.2E-2</v>
      </c>
      <c r="X18">
        <f t="shared" si="13"/>
        <v>1.7E-5</v>
      </c>
      <c r="Y18">
        <f t="shared" si="14"/>
        <v>-7.0999999999999994E-2</v>
      </c>
      <c r="Z18" t="s">
        <v>123</v>
      </c>
      <c r="AA18" t="s">
        <v>122</v>
      </c>
      <c r="AB18">
        <v>1</v>
      </c>
      <c r="AE18" t="str">
        <f t="shared" si="5"/>
        <v>PGEDMoMH00CZ01rWtd</v>
      </c>
    </row>
    <row r="19" spans="1:31" x14ac:dyDescent="0.25">
      <c r="A19" t="str">
        <f>+meas_impacts_wtd!B19</f>
        <v>ResWin-33-28-00</v>
      </c>
      <c r="B19" t="s">
        <v>120</v>
      </c>
      <c r="C19" t="s">
        <v>121</v>
      </c>
      <c r="D19" s="6">
        <f>meas_impacts_wtd!A19</f>
        <v>43025.429829189816</v>
      </c>
      <c r="E19" s="11" t="str">
        <f>+meas_impacts_wtd!BD19</f>
        <v>Any</v>
      </c>
      <c r="F19" t="str">
        <f>+meas_impacts_wtd!C19</f>
        <v>DMo</v>
      </c>
      <c r="G19" t="str">
        <f>+meas_impacts_wtd!D19</f>
        <v>MH06</v>
      </c>
      <c r="H19" t="str">
        <f>+meas_impacts_wtd!E19</f>
        <v>CZ01</v>
      </c>
      <c r="I19" t="str">
        <f>+meas_impacts_wtd!F19</f>
        <v>rNCEH</v>
      </c>
      <c r="J19" t="str">
        <f>+meas_impacts_wtd!H19</f>
        <v>Area-ft2</v>
      </c>
      <c r="K19">
        <f>+meas_impacts_wtd!I19</f>
        <v>173.92</v>
      </c>
      <c r="L19">
        <f>+meas_impacts_wtd!J19</f>
        <v>1242</v>
      </c>
      <c r="M19" t="s">
        <v>1</v>
      </c>
      <c r="N19">
        <f>+meas_impacts_wtd!K19</f>
        <v>-1.1000000000000001</v>
      </c>
      <c r="O19">
        <f>+meas_impacts_wtd!AD19</f>
        <v>1.7E-5</v>
      </c>
      <c r="P19">
        <f>+meas_impacts_wtd!Z19</f>
        <v>0</v>
      </c>
      <c r="Q19">
        <f>+meas_impacts_wtd!AG19</f>
        <v>-1.1000000000000001</v>
      </c>
      <c r="R19">
        <f>+meas_impacts_wtd!AZ19</f>
        <v>1.7E-5</v>
      </c>
      <c r="S19">
        <f>+meas_impacts_wtd!AV19</f>
        <v>0</v>
      </c>
      <c r="T19">
        <f t="shared" si="9"/>
        <v>-1.1000000000000001</v>
      </c>
      <c r="U19">
        <f t="shared" si="10"/>
        <v>1.7E-5</v>
      </c>
      <c r="V19">
        <f t="shared" si="11"/>
        <v>0</v>
      </c>
      <c r="W19">
        <f t="shared" si="12"/>
        <v>-1.1000000000000001</v>
      </c>
      <c r="X19">
        <f t="shared" si="13"/>
        <v>1.7E-5</v>
      </c>
      <c r="Y19">
        <f t="shared" si="14"/>
        <v>0</v>
      </c>
      <c r="Z19" t="s">
        <v>123</v>
      </c>
      <c r="AA19" t="s">
        <v>122</v>
      </c>
      <c r="AB19">
        <v>1</v>
      </c>
      <c r="AE19" t="str">
        <f t="shared" si="5"/>
        <v>AnyDMoMH06CZ01rNCEH</v>
      </c>
    </row>
    <row r="20" spans="1:31" x14ac:dyDescent="0.25">
      <c r="A20" t="str">
        <f>+meas_impacts_wtd!B20</f>
        <v>ResWin-33-28-00</v>
      </c>
      <c r="B20" t="s">
        <v>120</v>
      </c>
      <c r="C20" t="s">
        <v>121</v>
      </c>
      <c r="D20" s="6">
        <f>meas_impacts_wtd!A20</f>
        <v>43025.429829189816</v>
      </c>
      <c r="E20" s="11" t="str">
        <f>+meas_impacts_wtd!BD20</f>
        <v>Any</v>
      </c>
      <c r="F20" t="str">
        <f>+meas_impacts_wtd!C20</f>
        <v>DMo</v>
      </c>
      <c r="G20" t="str">
        <f>+meas_impacts_wtd!D20</f>
        <v>MH15</v>
      </c>
      <c r="H20" t="str">
        <f>+meas_impacts_wtd!E20</f>
        <v>CZ01</v>
      </c>
      <c r="I20" t="str">
        <f>+meas_impacts_wtd!F20</f>
        <v>rDXGF</v>
      </c>
      <c r="J20" t="str">
        <f>+meas_impacts_wtd!H20</f>
        <v>Area-ft2</v>
      </c>
      <c r="K20">
        <f>+meas_impacts_wtd!I20</f>
        <v>173.92</v>
      </c>
      <c r="L20">
        <f>+meas_impacts_wtd!J20</f>
        <v>1242</v>
      </c>
      <c r="M20" t="s">
        <v>1</v>
      </c>
      <c r="N20">
        <f>+meas_impacts_wtd!K20</f>
        <v>3.4000000000000002E-2</v>
      </c>
      <c r="O20">
        <f>+meas_impacts_wtd!AD20</f>
        <v>1.7E-5</v>
      </c>
      <c r="P20">
        <f>+meas_impacts_wtd!Z20</f>
        <v>-9.2999999999999999E-2</v>
      </c>
      <c r="Q20">
        <f>+meas_impacts_wtd!AG20</f>
        <v>3.4000000000000002E-2</v>
      </c>
      <c r="R20">
        <f>+meas_impacts_wtd!AZ20</f>
        <v>1.7E-5</v>
      </c>
      <c r="S20">
        <f>+meas_impacts_wtd!AV20</f>
        <v>-9.2999999999999999E-2</v>
      </c>
      <c r="T20">
        <f t="shared" si="9"/>
        <v>3.4000000000000002E-2</v>
      </c>
      <c r="U20">
        <f t="shared" si="10"/>
        <v>1.7E-5</v>
      </c>
      <c r="V20">
        <f t="shared" si="11"/>
        <v>-9.2999999999999999E-2</v>
      </c>
      <c r="W20">
        <f t="shared" si="12"/>
        <v>3.4000000000000002E-2</v>
      </c>
      <c r="X20">
        <f t="shared" si="13"/>
        <v>1.7E-5</v>
      </c>
      <c r="Y20">
        <f t="shared" si="14"/>
        <v>-9.2999999999999999E-2</v>
      </c>
      <c r="Z20" t="s">
        <v>123</v>
      </c>
      <c r="AA20" t="s">
        <v>122</v>
      </c>
      <c r="AB20">
        <v>1</v>
      </c>
      <c r="AE20" t="str">
        <f t="shared" si="5"/>
        <v>AnyDMoMH15CZ01rDXGF</v>
      </c>
    </row>
    <row r="21" spans="1:31" x14ac:dyDescent="0.25">
      <c r="A21" t="str">
        <f>+meas_impacts_wtd!B21</f>
        <v>ResWin-33-28-00</v>
      </c>
      <c r="B21" t="s">
        <v>120</v>
      </c>
      <c r="C21" t="s">
        <v>121</v>
      </c>
      <c r="D21" s="6">
        <f>meas_impacts_wtd!A21</f>
        <v>43025.429829189816</v>
      </c>
      <c r="E21" s="11" t="str">
        <f>+meas_impacts_wtd!BD21</f>
        <v>Any</v>
      </c>
      <c r="F21" t="str">
        <f>+meas_impacts_wtd!C21</f>
        <v>DMo</v>
      </c>
      <c r="G21" t="str">
        <f>+meas_impacts_wtd!D21</f>
        <v>MH72</v>
      </c>
      <c r="H21" t="str">
        <f>+meas_impacts_wtd!E21</f>
        <v>CZ01</v>
      </c>
      <c r="I21" t="str">
        <f>+meas_impacts_wtd!F21</f>
        <v>rNCGF</v>
      </c>
      <c r="J21" t="str">
        <f>+meas_impacts_wtd!H21</f>
        <v>Area-ft2</v>
      </c>
      <c r="K21">
        <f>+meas_impacts_wtd!I21</f>
        <v>190.96</v>
      </c>
      <c r="L21">
        <f>+meas_impacts_wtd!J21</f>
        <v>1196</v>
      </c>
      <c r="M21" t="s">
        <v>1</v>
      </c>
      <c r="N21">
        <f>+meas_impacts_wtd!K21</f>
        <v>0.14199999999999999</v>
      </c>
      <c r="O21">
        <f>+meas_impacts_wtd!AD21</f>
        <v>2.0999999999999999E-5</v>
      </c>
      <c r="P21">
        <f>+meas_impacts_wtd!Z21</f>
        <v>0.14000000000000001</v>
      </c>
      <c r="Q21">
        <f>+meas_impacts_wtd!AG21</f>
        <v>6.7000000000000004E-2</v>
      </c>
      <c r="R21">
        <f>+meas_impacts_wtd!AZ21</f>
        <v>2.0999999999999999E-5</v>
      </c>
      <c r="S21">
        <f>+meas_impacts_wtd!AV21</f>
        <v>-5.3999999999999999E-2</v>
      </c>
      <c r="T21">
        <f t="shared" si="9"/>
        <v>0.14199999999999999</v>
      </c>
      <c r="U21">
        <f t="shared" si="10"/>
        <v>2.0999999999999999E-5</v>
      </c>
      <c r="V21">
        <f t="shared" si="11"/>
        <v>0.14000000000000001</v>
      </c>
      <c r="W21">
        <f t="shared" si="12"/>
        <v>6.7000000000000004E-2</v>
      </c>
      <c r="X21">
        <f t="shared" si="13"/>
        <v>2.0999999999999999E-5</v>
      </c>
      <c r="Y21">
        <f t="shared" si="14"/>
        <v>-5.3999999999999999E-2</v>
      </c>
      <c r="Z21" t="s">
        <v>123</v>
      </c>
      <c r="AA21" t="s">
        <v>122</v>
      </c>
      <c r="AB21">
        <v>1</v>
      </c>
      <c r="AE21" t="str">
        <f t="shared" si="5"/>
        <v>AnyDMoMH72CZ01rNCGF</v>
      </c>
    </row>
    <row r="22" spans="1:31" x14ac:dyDescent="0.25">
      <c r="A22" t="str">
        <f>+meas_impacts_wtd!B22</f>
        <v>ResWin-33-28-00</v>
      </c>
      <c r="B22" t="s">
        <v>120</v>
      </c>
      <c r="C22" t="s">
        <v>121</v>
      </c>
      <c r="D22" s="6">
        <f>meas_impacts_wtd!A22</f>
        <v>43025.429829189816</v>
      </c>
      <c r="E22" s="11" t="str">
        <f>+meas_impacts_wtd!BD22</f>
        <v>Any</v>
      </c>
      <c r="F22" t="str">
        <f>+meas_impacts_wtd!C22</f>
        <v>DMo</v>
      </c>
      <c r="G22" t="str">
        <f>+meas_impacts_wtd!D22</f>
        <v>MH06</v>
      </c>
      <c r="H22" t="str">
        <f>+meas_impacts_wtd!E22</f>
        <v>CZ01</v>
      </c>
      <c r="I22" t="str">
        <f>+meas_impacts_wtd!F22</f>
        <v>rDXGF</v>
      </c>
      <c r="J22" t="str">
        <f>+meas_impacts_wtd!H22</f>
        <v>Area-ft2</v>
      </c>
      <c r="K22">
        <f>+meas_impacts_wtd!I22</f>
        <v>173.92</v>
      </c>
      <c r="L22">
        <f>+meas_impacts_wtd!J22</f>
        <v>1242</v>
      </c>
      <c r="M22" t="s">
        <v>1</v>
      </c>
      <c r="N22">
        <f>+meas_impacts_wtd!K22</f>
        <v>1.9E-2</v>
      </c>
      <c r="O22">
        <f>+meas_impacts_wtd!AD22</f>
        <v>1.7E-5</v>
      </c>
      <c r="P22">
        <f>+meas_impacts_wtd!Z22</f>
        <v>-0.10299999999999999</v>
      </c>
      <c r="Q22">
        <f>+meas_impacts_wtd!AG22</f>
        <v>1.9E-2</v>
      </c>
      <c r="R22">
        <f>+meas_impacts_wtd!AZ22</f>
        <v>1.7E-5</v>
      </c>
      <c r="S22">
        <f>+meas_impacts_wtd!AV22</f>
        <v>-0.10299999999999999</v>
      </c>
      <c r="T22">
        <f t="shared" si="9"/>
        <v>1.9E-2</v>
      </c>
      <c r="U22">
        <f t="shared" si="10"/>
        <v>1.7E-5</v>
      </c>
      <c r="V22">
        <f t="shared" si="11"/>
        <v>-0.10299999999999999</v>
      </c>
      <c r="W22">
        <f t="shared" si="12"/>
        <v>1.9E-2</v>
      </c>
      <c r="X22">
        <f t="shared" si="13"/>
        <v>1.7E-5</v>
      </c>
      <c r="Y22">
        <f t="shared" si="14"/>
        <v>-0.10299999999999999</v>
      </c>
      <c r="Z22" t="s">
        <v>123</v>
      </c>
      <c r="AA22" t="s">
        <v>122</v>
      </c>
      <c r="AB22">
        <v>1</v>
      </c>
      <c r="AE22" t="str">
        <f t="shared" si="5"/>
        <v>AnyDMoMH06CZ01rDXGF</v>
      </c>
    </row>
    <row r="23" spans="1:31" x14ac:dyDescent="0.25">
      <c r="A23" t="str">
        <f>+meas_impacts_wtd!B23</f>
        <v>ResWin-33-28-00</v>
      </c>
      <c r="B23" t="s">
        <v>120</v>
      </c>
      <c r="C23" t="s">
        <v>121</v>
      </c>
      <c r="D23" s="6">
        <f>meas_impacts_wtd!A23</f>
        <v>43025.429829189816</v>
      </c>
      <c r="E23" s="11" t="str">
        <f>+meas_impacts_wtd!BD23</f>
        <v>Any</v>
      </c>
      <c r="F23" t="str">
        <f>+meas_impacts_wtd!C23</f>
        <v>DMo</v>
      </c>
      <c r="G23" t="str">
        <f>+meas_impacts_wtd!D23</f>
        <v>MH06</v>
      </c>
      <c r="H23" t="str">
        <f>+meas_impacts_wtd!E23</f>
        <v>CZ01</v>
      </c>
      <c r="I23" t="str">
        <f>+meas_impacts_wtd!F23</f>
        <v>rNCGF</v>
      </c>
      <c r="J23" t="str">
        <f>+meas_impacts_wtd!H23</f>
        <v>Area-ft2</v>
      </c>
      <c r="K23">
        <f>+meas_impacts_wtd!I23</f>
        <v>173.92</v>
      </c>
      <c r="L23">
        <f>+meas_impacts_wtd!J23</f>
        <v>1242</v>
      </c>
      <c r="M23" t="s">
        <v>1</v>
      </c>
      <c r="N23">
        <f>+meas_impacts_wtd!K23</f>
        <v>2.9000000000000001E-2</v>
      </c>
      <c r="O23">
        <f>+meas_impacts_wtd!AD23</f>
        <v>1.7E-5</v>
      </c>
      <c r="P23">
        <f>+meas_impacts_wtd!Z23</f>
        <v>-0.10299999999999999</v>
      </c>
      <c r="Q23">
        <f>+meas_impacts_wtd!AG23</f>
        <v>2.9000000000000001E-2</v>
      </c>
      <c r="R23">
        <f>+meas_impacts_wtd!AZ23</f>
        <v>1.7E-5</v>
      </c>
      <c r="S23">
        <f>+meas_impacts_wtd!AV23</f>
        <v>-0.10299999999999999</v>
      </c>
      <c r="T23">
        <f t="shared" si="9"/>
        <v>2.9000000000000001E-2</v>
      </c>
      <c r="U23">
        <f t="shared" si="10"/>
        <v>1.7E-5</v>
      </c>
      <c r="V23">
        <f t="shared" si="11"/>
        <v>-0.10299999999999999</v>
      </c>
      <c r="W23">
        <f t="shared" si="12"/>
        <v>2.9000000000000001E-2</v>
      </c>
      <c r="X23">
        <f t="shared" si="13"/>
        <v>1.7E-5</v>
      </c>
      <c r="Y23">
        <f t="shared" si="14"/>
        <v>-0.10299999999999999</v>
      </c>
      <c r="Z23" t="s">
        <v>123</v>
      </c>
      <c r="AA23" t="s">
        <v>122</v>
      </c>
      <c r="AB23">
        <v>1</v>
      </c>
      <c r="AE23" t="str">
        <f t="shared" si="5"/>
        <v>AnyDMoMH06CZ01rNCGF</v>
      </c>
    </row>
    <row r="24" spans="1:31" x14ac:dyDescent="0.25">
      <c r="A24" t="str">
        <f>+meas_impacts_wtd!B24</f>
        <v>ResWin-33-28-00</v>
      </c>
      <c r="B24" t="s">
        <v>120</v>
      </c>
      <c r="C24" t="s">
        <v>121</v>
      </c>
      <c r="D24" s="6">
        <f>meas_impacts_wtd!A24</f>
        <v>43025.429829189816</v>
      </c>
      <c r="E24" s="11" t="str">
        <f>+meas_impacts_wtd!BD24</f>
        <v>Any</v>
      </c>
      <c r="F24" t="str">
        <f>+meas_impacts_wtd!C24</f>
        <v>DMo</v>
      </c>
      <c r="G24" t="str">
        <f>+meas_impacts_wtd!D24</f>
        <v>MH72</v>
      </c>
      <c r="H24" t="str">
        <f>+meas_impacts_wtd!E24</f>
        <v>CZ01</v>
      </c>
      <c r="I24" t="str">
        <f>+meas_impacts_wtd!F24</f>
        <v>rDXHP</v>
      </c>
      <c r="J24" t="str">
        <f>+meas_impacts_wtd!H24</f>
        <v>Area-ft2</v>
      </c>
      <c r="K24">
        <f>+meas_impacts_wtd!I24</f>
        <v>190.96</v>
      </c>
      <c r="L24">
        <f>+meas_impacts_wtd!J24</f>
        <v>1196</v>
      </c>
      <c r="M24" t="s">
        <v>1</v>
      </c>
      <c r="N24">
        <f>+meas_impacts_wtd!K24</f>
        <v>1.5</v>
      </c>
      <c r="O24">
        <f>+meas_impacts_wtd!AD24</f>
        <v>2.0999999999999999E-5</v>
      </c>
      <c r="P24">
        <f>+meas_impacts_wtd!Z24</f>
        <v>0</v>
      </c>
      <c r="Q24">
        <f>+meas_impacts_wtd!AG24</f>
        <v>-0.36699999999999999</v>
      </c>
      <c r="R24">
        <f>+meas_impacts_wtd!AZ24</f>
        <v>2.0999999999999999E-5</v>
      </c>
      <c r="S24">
        <f>+meas_impacts_wtd!AV24</f>
        <v>0</v>
      </c>
      <c r="T24">
        <f t="shared" si="9"/>
        <v>1.5</v>
      </c>
      <c r="U24">
        <f t="shared" si="10"/>
        <v>2.0999999999999999E-5</v>
      </c>
      <c r="V24">
        <f t="shared" si="11"/>
        <v>0</v>
      </c>
      <c r="W24">
        <f t="shared" si="12"/>
        <v>-0.36699999999999999</v>
      </c>
      <c r="X24">
        <f t="shared" si="13"/>
        <v>2.0999999999999999E-5</v>
      </c>
      <c r="Y24">
        <f t="shared" si="14"/>
        <v>0</v>
      </c>
      <c r="Z24" t="s">
        <v>123</v>
      </c>
      <c r="AA24" t="s">
        <v>122</v>
      </c>
      <c r="AB24">
        <v>1</v>
      </c>
      <c r="AE24" t="str">
        <f t="shared" si="5"/>
        <v>AnyDMoMH72CZ01rDXHP</v>
      </c>
    </row>
    <row r="25" spans="1:31" x14ac:dyDescent="0.25">
      <c r="A25" t="str">
        <f>+meas_impacts_wtd!B25</f>
        <v>ResWin-33-28-00</v>
      </c>
      <c r="B25" t="s">
        <v>120</v>
      </c>
      <c r="C25" t="s">
        <v>121</v>
      </c>
      <c r="D25" s="6">
        <f>meas_impacts_wtd!A25</f>
        <v>43025.429829189816</v>
      </c>
      <c r="E25" s="11" t="str">
        <f>+meas_impacts_wtd!BD25</f>
        <v>Any</v>
      </c>
      <c r="F25" t="str">
        <f>+meas_impacts_wtd!C25</f>
        <v>DMo</v>
      </c>
      <c r="G25" t="str">
        <f>+meas_impacts_wtd!D25</f>
        <v>MH85</v>
      </c>
      <c r="H25" t="str">
        <f>+meas_impacts_wtd!E25</f>
        <v>CZ01</v>
      </c>
      <c r="I25" t="str">
        <f>+meas_impacts_wtd!F25</f>
        <v>rNCEH</v>
      </c>
      <c r="J25" t="str">
        <f>+meas_impacts_wtd!H25</f>
        <v>Area-ft2</v>
      </c>
      <c r="K25">
        <f>+meas_impacts_wtd!I25</f>
        <v>186.32</v>
      </c>
      <c r="L25">
        <f>+meas_impacts_wtd!J25</f>
        <v>1242</v>
      </c>
      <c r="M25" t="s">
        <v>1</v>
      </c>
      <c r="N25">
        <f>+meas_impacts_wtd!K25</f>
        <v>3.42</v>
      </c>
      <c r="O25">
        <f>+meas_impacts_wtd!AD25</f>
        <v>2.0999999999999999E-5</v>
      </c>
      <c r="P25">
        <f>+meas_impacts_wtd!Z25</f>
        <v>0</v>
      </c>
      <c r="Q25">
        <f>+meas_impacts_wtd!AG25</f>
        <v>-0.78800000000000003</v>
      </c>
      <c r="R25">
        <f>+meas_impacts_wtd!AZ25</f>
        <v>1.5999999999999999E-5</v>
      </c>
      <c r="S25">
        <f>+meas_impacts_wtd!AV25</f>
        <v>0</v>
      </c>
      <c r="T25">
        <f t="shared" si="9"/>
        <v>3.42</v>
      </c>
      <c r="U25">
        <f t="shared" si="10"/>
        <v>2.0999999999999999E-5</v>
      </c>
      <c r="V25">
        <f t="shared" si="11"/>
        <v>0</v>
      </c>
      <c r="W25">
        <f t="shared" si="12"/>
        <v>-0.78800000000000003</v>
      </c>
      <c r="X25">
        <f t="shared" si="13"/>
        <v>1.5999999999999999E-5</v>
      </c>
      <c r="Y25">
        <f t="shared" si="14"/>
        <v>0</v>
      </c>
      <c r="Z25" t="s">
        <v>123</v>
      </c>
      <c r="AA25" t="s">
        <v>122</v>
      </c>
      <c r="AB25">
        <v>1</v>
      </c>
      <c r="AE25" t="str">
        <f t="shared" si="5"/>
        <v>AnyDMoMH85CZ01rNCEH</v>
      </c>
    </row>
    <row r="26" spans="1:31" x14ac:dyDescent="0.25">
      <c r="A26" t="str">
        <f>+meas_impacts_wtd!B26</f>
        <v>ResWin-33-28-00</v>
      </c>
      <c r="B26" t="s">
        <v>120</v>
      </c>
      <c r="C26" t="s">
        <v>121</v>
      </c>
      <c r="D26" s="6">
        <f>meas_impacts_wtd!A26</f>
        <v>43025.429829189816</v>
      </c>
      <c r="E26" s="11" t="str">
        <f>+meas_impacts_wtd!BD26</f>
        <v>Any</v>
      </c>
      <c r="F26" t="str">
        <f>+meas_impacts_wtd!C26</f>
        <v>DMo</v>
      </c>
      <c r="G26" t="str">
        <f>+meas_impacts_wtd!D26</f>
        <v>MH00</v>
      </c>
      <c r="H26" t="str">
        <f>+meas_impacts_wtd!E26</f>
        <v>CZ01</v>
      </c>
      <c r="I26" t="str">
        <f>+meas_impacts_wtd!F26</f>
        <v>rNCGF</v>
      </c>
      <c r="J26" t="str">
        <f>+meas_impacts_wtd!H26</f>
        <v>Area-ft2</v>
      </c>
      <c r="K26">
        <f>+meas_impacts_wtd!I26</f>
        <v>173.92</v>
      </c>
      <c r="L26">
        <f>+meas_impacts_wtd!J26</f>
        <v>1242</v>
      </c>
      <c r="M26" t="s">
        <v>1</v>
      </c>
      <c r="N26">
        <f>+meas_impacts_wtd!K26</f>
        <v>4.7E-2</v>
      </c>
      <c r="O26">
        <f>+meas_impacts_wtd!AD26</f>
        <v>1.7E-5</v>
      </c>
      <c r="P26">
        <f>+meas_impacts_wtd!Z26</f>
        <v>-8.1000000000000003E-2</v>
      </c>
      <c r="Q26">
        <f>+meas_impacts_wtd!AG26</f>
        <v>4.7E-2</v>
      </c>
      <c r="R26">
        <f>+meas_impacts_wtd!AZ26</f>
        <v>1.7E-5</v>
      </c>
      <c r="S26">
        <f>+meas_impacts_wtd!AV26</f>
        <v>-8.1000000000000003E-2</v>
      </c>
      <c r="T26">
        <f t="shared" si="9"/>
        <v>4.7E-2</v>
      </c>
      <c r="U26">
        <f t="shared" si="10"/>
        <v>1.7E-5</v>
      </c>
      <c r="V26">
        <f t="shared" si="11"/>
        <v>-8.1000000000000003E-2</v>
      </c>
      <c r="W26">
        <f t="shared" si="12"/>
        <v>4.7E-2</v>
      </c>
      <c r="X26">
        <f t="shared" si="13"/>
        <v>1.7E-5</v>
      </c>
      <c r="Y26">
        <f t="shared" si="14"/>
        <v>-8.1000000000000003E-2</v>
      </c>
      <c r="Z26" t="s">
        <v>123</v>
      </c>
      <c r="AA26" t="s">
        <v>122</v>
      </c>
      <c r="AB26">
        <v>1</v>
      </c>
      <c r="AE26" t="str">
        <f t="shared" si="5"/>
        <v>AnyDMoMH00CZ01rNCGF</v>
      </c>
    </row>
    <row r="27" spans="1:31" x14ac:dyDescent="0.25">
      <c r="A27" t="str">
        <f>+meas_impacts_wtd!B27</f>
        <v>ResWin-33-28-00</v>
      </c>
      <c r="B27" t="s">
        <v>120</v>
      </c>
      <c r="C27" t="s">
        <v>121</v>
      </c>
      <c r="D27" s="6">
        <f>meas_impacts_wtd!A27</f>
        <v>43025.581013773146</v>
      </c>
      <c r="E27" s="11" t="str">
        <f>+meas_impacts_wtd!BD27</f>
        <v>PGE</v>
      </c>
      <c r="F27" t="str">
        <f>+meas_impacts_wtd!C27</f>
        <v>DMo</v>
      </c>
      <c r="G27" t="str">
        <f>+meas_impacts_wtd!D27</f>
        <v>MH72</v>
      </c>
      <c r="H27" t="str">
        <f>+meas_impacts_wtd!E27</f>
        <v>CZ01</v>
      </c>
      <c r="I27" t="str">
        <f>+meas_impacts_wtd!F27</f>
        <v>rWtd</v>
      </c>
      <c r="J27" t="str">
        <f>+meas_impacts_wtd!H27</f>
        <v>Area-ft2</v>
      </c>
      <c r="K27">
        <f>+meas_impacts_wtd!I27</f>
        <v>190.96</v>
      </c>
      <c r="L27">
        <f>+meas_impacts_wtd!J27</f>
        <v>1196</v>
      </c>
      <c r="M27" t="s">
        <v>1</v>
      </c>
      <c r="N27">
        <f>+meas_impacts_wtd!K27</f>
        <v>0.44800000000000001</v>
      </c>
      <c r="O27">
        <f>+meas_impacts_wtd!AD27</f>
        <v>2.0999999999999999E-5</v>
      </c>
      <c r="P27">
        <f>+meas_impacts_wtd!Z27</f>
        <v>0.123</v>
      </c>
      <c r="Q27">
        <f>+meas_impacts_wtd!AG27</f>
        <v>2E-3</v>
      </c>
      <c r="R27">
        <f>+meas_impacts_wtd!AZ27</f>
        <v>2.0999999999999999E-5</v>
      </c>
      <c r="S27">
        <f>+meas_impacts_wtd!AV27</f>
        <v>-4.7E-2</v>
      </c>
      <c r="T27">
        <f t="shared" si="9"/>
        <v>0.44800000000000001</v>
      </c>
      <c r="U27">
        <f t="shared" si="10"/>
        <v>2.0999999999999999E-5</v>
      </c>
      <c r="V27">
        <f t="shared" si="11"/>
        <v>0.123</v>
      </c>
      <c r="W27">
        <f t="shared" si="12"/>
        <v>2E-3</v>
      </c>
      <c r="X27">
        <f t="shared" si="13"/>
        <v>2.0999999999999999E-5</v>
      </c>
      <c r="Y27">
        <f t="shared" si="14"/>
        <v>-4.7E-2</v>
      </c>
      <c r="Z27" t="s">
        <v>123</v>
      </c>
      <c r="AA27" t="s">
        <v>122</v>
      </c>
      <c r="AB27">
        <v>1</v>
      </c>
      <c r="AE27" t="str">
        <f t="shared" si="5"/>
        <v>PGEDMoMH72CZ01rWtd</v>
      </c>
    </row>
    <row r="28" spans="1:31" x14ac:dyDescent="0.25">
      <c r="A28" t="str">
        <f>+meas_impacts_wtd!B28</f>
        <v>ResWin-33-28-00</v>
      </c>
      <c r="B28" t="s">
        <v>120</v>
      </c>
      <c r="C28" t="s">
        <v>121</v>
      </c>
      <c r="D28" s="6">
        <f>meas_impacts_wtd!A28</f>
        <v>43025.429829189816</v>
      </c>
      <c r="E28" s="11" t="str">
        <f>+meas_impacts_wtd!BD28</f>
        <v>Any</v>
      </c>
      <c r="F28" t="str">
        <f>+meas_impacts_wtd!C28</f>
        <v>DMo</v>
      </c>
      <c r="G28" t="str">
        <f>+meas_impacts_wtd!D28</f>
        <v>MH85</v>
      </c>
      <c r="H28" t="str">
        <f>+meas_impacts_wtd!E28</f>
        <v>CZ02</v>
      </c>
      <c r="I28" t="str">
        <f>+meas_impacts_wtd!F28</f>
        <v>rDXGF</v>
      </c>
      <c r="J28" t="str">
        <f>+meas_impacts_wtd!H28</f>
        <v>Area-ft2</v>
      </c>
      <c r="K28">
        <f>+meas_impacts_wtd!I28</f>
        <v>186.32</v>
      </c>
      <c r="L28">
        <f>+meas_impacts_wtd!J28</f>
        <v>1242</v>
      </c>
      <c r="M28" t="s">
        <v>1</v>
      </c>
      <c r="N28">
        <f>+meas_impacts_wtd!K28</f>
        <v>2.09</v>
      </c>
      <c r="O28">
        <f>+meas_impacts_wtd!AD28</f>
        <v>4.6800000000000001E-3</v>
      </c>
      <c r="P28">
        <f>+meas_impacts_wtd!Z28</f>
        <v>0.19600000000000001</v>
      </c>
      <c r="Q28">
        <f>+meas_impacts_wtd!AG28</f>
        <v>1.5</v>
      </c>
      <c r="R28">
        <f>+meas_impacts_wtd!AZ28</f>
        <v>3.1700000000000001E-3</v>
      </c>
      <c r="S28">
        <f>+meas_impacts_wtd!AV28</f>
        <v>-6.0999999999999999E-2</v>
      </c>
      <c r="T28">
        <f t="shared" si="9"/>
        <v>2.09</v>
      </c>
      <c r="U28">
        <f t="shared" si="10"/>
        <v>4.6800000000000001E-3</v>
      </c>
      <c r="V28">
        <f t="shared" si="11"/>
        <v>0.19600000000000001</v>
      </c>
      <c r="W28">
        <f t="shared" si="12"/>
        <v>1.5</v>
      </c>
      <c r="X28">
        <f t="shared" si="13"/>
        <v>3.1700000000000001E-3</v>
      </c>
      <c r="Y28">
        <f t="shared" si="14"/>
        <v>-6.0999999999999999E-2</v>
      </c>
      <c r="Z28" t="s">
        <v>123</v>
      </c>
      <c r="AA28" t="s">
        <v>122</v>
      </c>
      <c r="AB28">
        <v>1</v>
      </c>
      <c r="AE28" t="str">
        <f t="shared" si="5"/>
        <v>AnyDMoMH85CZ02rDXGF</v>
      </c>
    </row>
    <row r="29" spans="1:31" x14ac:dyDescent="0.25">
      <c r="A29" t="str">
        <f>+meas_impacts_wtd!B29</f>
        <v>ResWin-33-28-00</v>
      </c>
      <c r="B29" t="s">
        <v>120</v>
      </c>
      <c r="C29" t="s">
        <v>121</v>
      </c>
      <c r="D29" s="6">
        <f>meas_impacts_wtd!A29</f>
        <v>43025.429829189816</v>
      </c>
      <c r="E29" s="11" t="str">
        <f>+meas_impacts_wtd!BD29</f>
        <v>Any</v>
      </c>
      <c r="F29" t="str">
        <f>+meas_impacts_wtd!C29</f>
        <v>DMo</v>
      </c>
      <c r="G29" t="str">
        <f>+meas_impacts_wtd!D29</f>
        <v>MH06</v>
      </c>
      <c r="H29" t="str">
        <f>+meas_impacts_wtd!E29</f>
        <v>CZ02</v>
      </c>
      <c r="I29" t="str">
        <f>+meas_impacts_wtd!F29</f>
        <v>rDXHP</v>
      </c>
      <c r="J29" t="str">
        <f>+meas_impacts_wtd!H29</f>
        <v>Area-ft2</v>
      </c>
      <c r="K29">
        <f>+meas_impacts_wtd!I29</f>
        <v>173.92</v>
      </c>
      <c r="L29">
        <f>+meas_impacts_wtd!J29</f>
        <v>1242</v>
      </c>
      <c r="M29" t="s">
        <v>1</v>
      </c>
      <c r="N29">
        <f>+meas_impacts_wtd!K29</f>
        <v>1.48</v>
      </c>
      <c r="O29">
        <f>+meas_impacts_wtd!AD29</f>
        <v>2.3900000000000002E-3</v>
      </c>
      <c r="P29">
        <f>+meas_impacts_wtd!Z29</f>
        <v>0</v>
      </c>
      <c r="Q29">
        <f>+meas_impacts_wtd!AG29</f>
        <v>1.48</v>
      </c>
      <c r="R29">
        <f>+meas_impacts_wtd!AZ29</f>
        <v>2.3900000000000002E-3</v>
      </c>
      <c r="S29">
        <f>+meas_impacts_wtd!AV29</f>
        <v>0</v>
      </c>
      <c r="T29">
        <f t="shared" si="9"/>
        <v>1.48</v>
      </c>
      <c r="U29">
        <f t="shared" si="10"/>
        <v>2.3900000000000002E-3</v>
      </c>
      <c r="V29">
        <f t="shared" si="11"/>
        <v>0</v>
      </c>
      <c r="W29">
        <f t="shared" si="12"/>
        <v>1.48</v>
      </c>
      <c r="X29">
        <f t="shared" si="13"/>
        <v>2.3900000000000002E-3</v>
      </c>
      <c r="Y29">
        <f t="shared" si="14"/>
        <v>0</v>
      </c>
      <c r="Z29" t="s">
        <v>123</v>
      </c>
      <c r="AA29" t="s">
        <v>122</v>
      </c>
      <c r="AB29">
        <v>1</v>
      </c>
      <c r="AE29" t="str">
        <f t="shared" si="5"/>
        <v>AnyDMoMH06CZ02rDXHP</v>
      </c>
    </row>
    <row r="30" spans="1:31" x14ac:dyDescent="0.25">
      <c r="A30" t="str">
        <f>+meas_impacts_wtd!B30</f>
        <v>ResWin-33-28-00</v>
      </c>
      <c r="B30" t="s">
        <v>120</v>
      </c>
      <c r="C30" t="s">
        <v>121</v>
      </c>
      <c r="D30" s="6">
        <f>meas_impacts_wtd!A30</f>
        <v>43025.581013773146</v>
      </c>
      <c r="E30" s="11" t="str">
        <f>+meas_impacts_wtd!BD30</f>
        <v>PGE</v>
      </c>
      <c r="F30" t="str">
        <f>+meas_impacts_wtd!C30</f>
        <v>DMo</v>
      </c>
      <c r="G30" t="str">
        <f>+meas_impacts_wtd!D30</f>
        <v>MH72</v>
      </c>
      <c r="H30" t="str">
        <f>+meas_impacts_wtd!E30</f>
        <v>CZ02</v>
      </c>
      <c r="I30" t="str">
        <f>+meas_impacts_wtd!F30</f>
        <v>rWtd</v>
      </c>
      <c r="J30" t="str">
        <f>+meas_impacts_wtd!H30</f>
        <v>Area-ft2</v>
      </c>
      <c r="K30">
        <f>+meas_impacts_wtd!I30</f>
        <v>190.96</v>
      </c>
      <c r="L30">
        <f>+meas_impacts_wtd!J30</f>
        <v>1196</v>
      </c>
      <c r="M30" t="s">
        <v>1</v>
      </c>
      <c r="N30">
        <f>+meas_impacts_wtd!K30</f>
        <v>2.41</v>
      </c>
      <c r="O30">
        <f>+meas_impacts_wtd!AD30</f>
        <v>4.0699999999999998E-3</v>
      </c>
      <c r="P30">
        <f>+meas_impacts_wtd!Z30</f>
        <v>0.13</v>
      </c>
      <c r="Q30">
        <f>+meas_impacts_wtd!AG30</f>
        <v>1.59</v>
      </c>
      <c r="R30">
        <f>+meas_impacts_wtd!AZ30</f>
        <v>2.8400000000000001E-3</v>
      </c>
      <c r="S30">
        <f>+meas_impacts_wtd!AV30</f>
        <v>-3.5999999999999997E-2</v>
      </c>
      <c r="T30">
        <f t="shared" si="9"/>
        <v>2.41</v>
      </c>
      <c r="U30">
        <f t="shared" si="10"/>
        <v>4.0699999999999998E-3</v>
      </c>
      <c r="V30">
        <f t="shared" si="11"/>
        <v>0.13</v>
      </c>
      <c r="W30">
        <f t="shared" si="12"/>
        <v>1.59</v>
      </c>
      <c r="X30">
        <f t="shared" si="13"/>
        <v>2.8400000000000001E-3</v>
      </c>
      <c r="Y30">
        <f t="shared" si="14"/>
        <v>-3.5999999999999997E-2</v>
      </c>
      <c r="Z30" t="s">
        <v>123</v>
      </c>
      <c r="AA30" t="s">
        <v>122</v>
      </c>
      <c r="AB30">
        <v>1</v>
      </c>
      <c r="AE30" t="str">
        <f t="shared" si="5"/>
        <v>PGEDMoMH72CZ02rWtd</v>
      </c>
    </row>
    <row r="31" spans="1:31" x14ac:dyDescent="0.25">
      <c r="A31" t="str">
        <f>+meas_impacts_wtd!B31</f>
        <v>ResWin-33-28-00</v>
      </c>
      <c r="B31" t="s">
        <v>120</v>
      </c>
      <c r="C31" t="s">
        <v>121</v>
      </c>
      <c r="D31" s="6">
        <f>meas_impacts_wtd!A31</f>
        <v>43025.429829189816</v>
      </c>
      <c r="E31" s="11" t="str">
        <f>+meas_impacts_wtd!BD31</f>
        <v>Any</v>
      </c>
      <c r="F31" t="str">
        <f>+meas_impacts_wtd!C31</f>
        <v>DMo</v>
      </c>
      <c r="G31" t="str">
        <f>+meas_impacts_wtd!D31</f>
        <v>MH15</v>
      </c>
      <c r="H31" t="str">
        <f>+meas_impacts_wtd!E31</f>
        <v>CZ02</v>
      </c>
      <c r="I31" t="str">
        <f>+meas_impacts_wtd!F31</f>
        <v>rNCEH</v>
      </c>
      <c r="J31" t="str">
        <f>+meas_impacts_wtd!H31</f>
        <v>Area-ft2</v>
      </c>
      <c r="K31">
        <f>+meas_impacts_wtd!I31</f>
        <v>173.92</v>
      </c>
      <c r="L31">
        <f>+meas_impacts_wtd!J31</f>
        <v>1242</v>
      </c>
      <c r="M31" t="s">
        <v>1</v>
      </c>
      <c r="N31">
        <f>+meas_impacts_wtd!K31</f>
        <v>-0.64500000000000002</v>
      </c>
      <c r="O31">
        <f>+meas_impacts_wtd!AD31</f>
        <v>2.3E-5</v>
      </c>
      <c r="P31">
        <f>+meas_impacts_wtd!Z31</f>
        <v>0</v>
      </c>
      <c r="Q31">
        <f>+meas_impacts_wtd!AG31</f>
        <v>-0.64500000000000002</v>
      </c>
      <c r="R31">
        <f>+meas_impacts_wtd!AZ31</f>
        <v>2.3E-5</v>
      </c>
      <c r="S31">
        <f>+meas_impacts_wtd!AV31</f>
        <v>0</v>
      </c>
      <c r="T31">
        <f t="shared" si="9"/>
        <v>-0.64500000000000002</v>
      </c>
      <c r="U31">
        <f t="shared" si="10"/>
        <v>2.3E-5</v>
      </c>
      <c r="V31">
        <f t="shared" si="11"/>
        <v>0</v>
      </c>
      <c r="W31">
        <f t="shared" si="12"/>
        <v>-0.64500000000000002</v>
      </c>
      <c r="X31">
        <f t="shared" si="13"/>
        <v>2.3E-5</v>
      </c>
      <c r="Y31">
        <f t="shared" si="14"/>
        <v>0</v>
      </c>
      <c r="Z31" t="s">
        <v>123</v>
      </c>
      <c r="AA31" t="s">
        <v>122</v>
      </c>
      <c r="AB31">
        <v>1</v>
      </c>
      <c r="AE31" t="str">
        <f t="shared" si="5"/>
        <v>AnyDMoMH15CZ02rNCEH</v>
      </c>
    </row>
    <row r="32" spans="1:31" x14ac:dyDescent="0.25">
      <c r="A32" t="str">
        <f>+meas_impacts_wtd!B32</f>
        <v>ResWin-33-28-00</v>
      </c>
      <c r="B32" t="s">
        <v>120</v>
      </c>
      <c r="C32" t="s">
        <v>121</v>
      </c>
      <c r="D32" s="6">
        <f>meas_impacts_wtd!A32</f>
        <v>43025.429829189816</v>
      </c>
      <c r="E32" s="11" t="str">
        <f>+meas_impacts_wtd!BD32</f>
        <v>Any</v>
      </c>
      <c r="F32" t="str">
        <f>+meas_impacts_wtd!C32</f>
        <v>DMo</v>
      </c>
      <c r="G32" t="str">
        <f>+meas_impacts_wtd!D32</f>
        <v>MH72</v>
      </c>
      <c r="H32" t="str">
        <f>+meas_impacts_wtd!E32</f>
        <v>CZ02</v>
      </c>
      <c r="I32" t="str">
        <f>+meas_impacts_wtd!F32</f>
        <v>rNCGF</v>
      </c>
      <c r="J32" t="str">
        <f>+meas_impacts_wtd!H32</f>
        <v>Area-ft2</v>
      </c>
      <c r="K32">
        <f>+meas_impacts_wtd!I32</f>
        <v>190.96</v>
      </c>
      <c r="L32">
        <f>+meas_impacts_wtd!J32</f>
        <v>1196</v>
      </c>
      <c r="M32" t="s">
        <v>1</v>
      </c>
      <c r="N32">
        <f>+meas_impacts_wtd!K32</f>
        <v>0.17299999999999999</v>
      </c>
      <c r="O32">
        <f>+meas_impacts_wtd!AD32</f>
        <v>2.5999999999999998E-5</v>
      </c>
      <c r="P32">
        <f>+meas_impacts_wtd!Z32</f>
        <v>0.14699999999999999</v>
      </c>
      <c r="Q32">
        <f>+meas_impacts_wtd!AG32</f>
        <v>7.6999999999999999E-2</v>
      </c>
      <c r="R32">
        <f>+meas_impacts_wtd!AZ32</f>
        <v>2.5999999999999998E-5</v>
      </c>
      <c r="S32">
        <f>+meas_impacts_wtd!AV32</f>
        <v>-0.04</v>
      </c>
      <c r="T32">
        <f t="shared" si="9"/>
        <v>0.17299999999999999</v>
      </c>
      <c r="U32">
        <f t="shared" si="10"/>
        <v>2.5999999999999998E-5</v>
      </c>
      <c r="V32">
        <f t="shared" si="11"/>
        <v>0.14699999999999999</v>
      </c>
      <c r="W32">
        <f t="shared" si="12"/>
        <v>7.6999999999999999E-2</v>
      </c>
      <c r="X32">
        <f t="shared" si="13"/>
        <v>2.5999999999999998E-5</v>
      </c>
      <c r="Y32">
        <f t="shared" si="14"/>
        <v>-0.04</v>
      </c>
      <c r="Z32" t="s">
        <v>123</v>
      </c>
      <c r="AA32" t="s">
        <v>122</v>
      </c>
      <c r="AB32">
        <v>1</v>
      </c>
      <c r="AE32" t="str">
        <f t="shared" si="5"/>
        <v>AnyDMoMH72CZ02rNCGF</v>
      </c>
    </row>
    <row r="33" spans="1:31" x14ac:dyDescent="0.25">
      <c r="A33" t="str">
        <f>+meas_impacts_wtd!B33</f>
        <v>ResWin-33-28-00</v>
      </c>
      <c r="B33" t="s">
        <v>120</v>
      </c>
      <c r="C33" t="s">
        <v>121</v>
      </c>
      <c r="D33" s="6">
        <f>meas_impacts_wtd!A33</f>
        <v>43025.429829189816</v>
      </c>
      <c r="E33" s="11" t="str">
        <f>+meas_impacts_wtd!BD33</f>
        <v>Any</v>
      </c>
      <c r="F33" t="str">
        <f>+meas_impacts_wtd!C33</f>
        <v>DMo</v>
      </c>
      <c r="G33" t="str">
        <f>+meas_impacts_wtd!D33</f>
        <v>MH85</v>
      </c>
      <c r="H33" t="str">
        <f>+meas_impacts_wtd!E33</f>
        <v>CZ02</v>
      </c>
      <c r="I33" t="str">
        <f>+meas_impacts_wtd!F33</f>
        <v>rDXHP</v>
      </c>
      <c r="J33" t="str">
        <f>+meas_impacts_wtd!H33</f>
        <v>Area-ft2</v>
      </c>
      <c r="K33">
        <f>+meas_impacts_wtd!I33</f>
        <v>186.32</v>
      </c>
      <c r="L33">
        <f>+meas_impacts_wtd!J33</f>
        <v>1242</v>
      </c>
      <c r="M33" t="s">
        <v>1</v>
      </c>
      <c r="N33">
        <f>+meas_impacts_wtd!K33</f>
        <v>4.1100000000000003</v>
      </c>
      <c r="O33">
        <f>+meas_impacts_wtd!AD33</f>
        <v>4.5300000000000002E-3</v>
      </c>
      <c r="P33">
        <f>+meas_impacts_wtd!Z33</f>
        <v>0</v>
      </c>
      <c r="Q33">
        <f>+meas_impacts_wtd!AG33</f>
        <v>1.1100000000000001</v>
      </c>
      <c r="R33">
        <f>+meas_impacts_wtd!AZ33</f>
        <v>3.0000000000000001E-3</v>
      </c>
      <c r="S33">
        <f>+meas_impacts_wtd!AV33</f>
        <v>0</v>
      </c>
      <c r="T33">
        <f t="shared" si="9"/>
        <v>4.1100000000000003</v>
      </c>
      <c r="U33">
        <f t="shared" si="10"/>
        <v>4.5300000000000002E-3</v>
      </c>
      <c r="V33">
        <f t="shared" si="11"/>
        <v>0</v>
      </c>
      <c r="W33">
        <f t="shared" si="12"/>
        <v>1.1100000000000001</v>
      </c>
      <c r="X33">
        <f t="shared" si="13"/>
        <v>3.0000000000000001E-3</v>
      </c>
      <c r="Y33">
        <f t="shared" si="14"/>
        <v>0</v>
      </c>
      <c r="Z33" t="s">
        <v>123</v>
      </c>
      <c r="AA33" t="s">
        <v>122</v>
      </c>
      <c r="AB33">
        <v>1</v>
      </c>
      <c r="AE33" t="str">
        <f t="shared" si="5"/>
        <v>AnyDMoMH85CZ02rDXHP</v>
      </c>
    </row>
    <row r="34" spans="1:31" x14ac:dyDescent="0.25">
      <c r="A34" t="str">
        <f>+meas_impacts_wtd!B34</f>
        <v>ResWin-33-28-00</v>
      </c>
      <c r="B34" t="s">
        <v>120</v>
      </c>
      <c r="C34" t="s">
        <v>121</v>
      </c>
      <c r="D34" s="6">
        <f>meas_impacts_wtd!A34</f>
        <v>43025.429829189816</v>
      </c>
      <c r="E34" s="11" t="str">
        <f>+meas_impacts_wtd!BD34</f>
        <v>Any</v>
      </c>
      <c r="F34" t="str">
        <f>+meas_impacts_wtd!C34</f>
        <v>DMo</v>
      </c>
      <c r="G34" t="str">
        <f>+meas_impacts_wtd!D34</f>
        <v>MH72</v>
      </c>
      <c r="H34" t="str">
        <f>+meas_impacts_wtd!E34</f>
        <v>CZ02</v>
      </c>
      <c r="I34" t="str">
        <f>+meas_impacts_wtd!F34</f>
        <v>rNCEH</v>
      </c>
      <c r="J34" t="str">
        <f>+meas_impacts_wtd!H34</f>
        <v>Area-ft2</v>
      </c>
      <c r="K34">
        <f>+meas_impacts_wtd!I34</f>
        <v>190.96</v>
      </c>
      <c r="L34">
        <f>+meas_impacts_wtd!J34</f>
        <v>1196</v>
      </c>
      <c r="M34" t="s">
        <v>1</v>
      </c>
      <c r="N34">
        <f>+meas_impacts_wtd!K34</f>
        <v>2.78</v>
      </c>
      <c r="O34">
        <f>+meas_impacts_wtd!AD34</f>
        <v>2.5999999999999998E-5</v>
      </c>
      <c r="P34">
        <f>+meas_impacts_wtd!Z34</f>
        <v>0</v>
      </c>
      <c r="Q34">
        <f>+meas_impacts_wtd!AG34</f>
        <v>-0.24099999999999999</v>
      </c>
      <c r="R34">
        <f>+meas_impacts_wtd!AZ34</f>
        <v>2.0999999999999999E-5</v>
      </c>
      <c r="S34">
        <f>+meas_impacts_wtd!AV34</f>
        <v>0</v>
      </c>
      <c r="T34">
        <f t="shared" si="9"/>
        <v>2.78</v>
      </c>
      <c r="U34">
        <f t="shared" si="10"/>
        <v>2.5999999999999998E-5</v>
      </c>
      <c r="V34">
        <f t="shared" si="11"/>
        <v>0</v>
      </c>
      <c r="W34">
        <f t="shared" si="12"/>
        <v>-0.24099999999999999</v>
      </c>
      <c r="X34">
        <f t="shared" si="13"/>
        <v>2.0999999999999999E-5</v>
      </c>
      <c r="Y34">
        <f t="shared" si="14"/>
        <v>0</v>
      </c>
      <c r="Z34" t="s">
        <v>123</v>
      </c>
      <c r="AA34" t="s">
        <v>122</v>
      </c>
      <c r="AB34">
        <v>1</v>
      </c>
      <c r="AE34" t="str">
        <f t="shared" si="5"/>
        <v>AnyDMoMH72CZ02rNCEH</v>
      </c>
    </row>
    <row r="35" spans="1:31" x14ac:dyDescent="0.25">
      <c r="A35" t="str">
        <f>+meas_impacts_wtd!B35</f>
        <v>ResWin-33-28-00</v>
      </c>
      <c r="B35" t="s">
        <v>120</v>
      </c>
      <c r="C35" t="s">
        <v>121</v>
      </c>
      <c r="D35" s="6">
        <f>meas_impacts_wtd!A35</f>
        <v>43025.581013773146</v>
      </c>
      <c r="E35" s="11" t="str">
        <f>+meas_impacts_wtd!BD35</f>
        <v>PGE</v>
      </c>
      <c r="F35" t="str">
        <f>+meas_impacts_wtd!C35</f>
        <v>DMo</v>
      </c>
      <c r="G35" t="str">
        <f>+meas_impacts_wtd!D35</f>
        <v>MH00</v>
      </c>
      <c r="H35" t="str">
        <f>+meas_impacts_wtd!E35</f>
        <v>CZ02</v>
      </c>
      <c r="I35" t="str">
        <f>+meas_impacts_wtd!F35</f>
        <v>rWtd</v>
      </c>
      <c r="J35" t="str">
        <f>+meas_impacts_wtd!H35</f>
        <v>Area-ft2</v>
      </c>
      <c r="K35">
        <f>+meas_impacts_wtd!I35</f>
        <v>173.92</v>
      </c>
      <c r="L35">
        <f>+meas_impacts_wtd!J35</f>
        <v>1242</v>
      </c>
      <c r="M35" t="s">
        <v>1</v>
      </c>
      <c r="N35">
        <f>+meas_impacts_wtd!K35</f>
        <v>1.38</v>
      </c>
      <c r="O35">
        <f>+meas_impacts_wtd!AD35</f>
        <v>2.5999999999999999E-3</v>
      </c>
      <c r="P35">
        <f>+meas_impacts_wtd!Z35</f>
        <v>-5.2999999999999999E-2</v>
      </c>
      <c r="Q35">
        <f>+meas_impacts_wtd!AG35</f>
        <v>1.38</v>
      </c>
      <c r="R35">
        <f>+meas_impacts_wtd!AZ35</f>
        <v>2.5999999999999999E-3</v>
      </c>
      <c r="S35">
        <f>+meas_impacts_wtd!AV35</f>
        <v>-5.2999999999999999E-2</v>
      </c>
      <c r="T35">
        <f t="shared" si="9"/>
        <v>1.38</v>
      </c>
      <c r="U35">
        <f t="shared" si="10"/>
        <v>2.5999999999999999E-3</v>
      </c>
      <c r="V35">
        <f t="shared" si="11"/>
        <v>-5.2999999999999999E-2</v>
      </c>
      <c r="W35">
        <f t="shared" si="12"/>
        <v>1.38</v>
      </c>
      <c r="X35">
        <f t="shared" si="13"/>
        <v>2.5999999999999999E-3</v>
      </c>
      <c r="Y35">
        <f t="shared" si="14"/>
        <v>-5.2999999999999999E-2</v>
      </c>
      <c r="Z35" t="s">
        <v>123</v>
      </c>
      <c r="AA35" t="s">
        <v>122</v>
      </c>
      <c r="AB35">
        <v>1</v>
      </c>
      <c r="AE35" t="str">
        <f t="shared" si="5"/>
        <v>PGEDMoMH00CZ02rWtd</v>
      </c>
    </row>
    <row r="36" spans="1:31" x14ac:dyDescent="0.25">
      <c r="A36" t="str">
        <f>+meas_impacts_wtd!B36</f>
        <v>ResWin-33-28-00</v>
      </c>
      <c r="B36" t="s">
        <v>120</v>
      </c>
      <c r="C36" t="s">
        <v>121</v>
      </c>
      <c r="D36" s="6">
        <f>meas_impacts_wtd!A36</f>
        <v>43025.603717511571</v>
      </c>
      <c r="E36" s="11" t="str">
        <f>+meas_impacts_wtd!BD36</f>
        <v>PGE</v>
      </c>
      <c r="F36" t="str">
        <f>+meas_impacts_wtd!C36</f>
        <v>DMo</v>
      </c>
      <c r="G36" t="str">
        <f>+meas_impacts_wtd!D36</f>
        <v>Ex</v>
      </c>
      <c r="H36" t="str">
        <f>+meas_impacts_wtd!E36</f>
        <v>CZ02</v>
      </c>
      <c r="I36" t="str">
        <f>+meas_impacts_wtd!F36</f>
        <v>rWtd</v>
      </c>
      <c r="J36" t="str">
        <f>+meas_impacts_wtd!H36</f>
        <v>Area-ft2</v>
      </c>
      <c r="K36">
        <f>+meas_impacts_wtd!I36</f>
        <v>187.9</v>
      </c>
      <c r="L36">
        <f>+meas_impacts_wtd!J36</f>
        <v>1212.5</v>
      </c>
      <c r="M36" t="s">
        <v>1</v>
      </c>
      <c r="N36">
        <f>+meas_impacts_wtd!K36</f>
        <v>2.25</v>
      </c>
      <c r="O36">
        <f>+meas_impacts_wtd!AD36</f>
        <v>3.9300000000000003E-3</v>
      </c>
      <c r="P36">
        <f>+meas_impacts_wtd!Z36</f>
        <v>0.11899999999999999</v>
      </c>
      <c r="Q36">
        <f>+meas_impacts_wtd!AG36</f>
        <v>1.51</v>
      </c>
      <c r="R36">
        <f>+meas_impacts_wtd!AZ36</f>
        <v>2.8E-3</v>
      </c>
      <c r="S36">
        <f>+meas_impacts_wtd!AV36</f>
        <v>-4.2000000000000003E-2</v>
      </c>
      <c r="T36">
        <f t="shared" si="9"/>
        <v>2.25</v>
      </c>
      <c r="U36">
        <f t="shared" si="10"/>
        <v>3.9300000000000003E-3</v>
      </c>
      <c r="V36">
        <f t="shared" si="11"/>
        <v>0.11899999999999999</v>
      </c>
      <c r="W36">
        <f t="shared" si="12"/>
        <v>1.51</v>
      </c>
      <c r="X36">
        <f t="shared" si="13"/>
        <v>2.8E-3</v>
      </c>
      <c r="Y36">
        <f t="shared" si="14"/>
        <v>-4.2000000000000003E-2</v>
      </c>
      <c r="Z36" t="s">
        <v>123</v>
      </c>
      <c r="AA36" t="s">
        <v>122</v>
      </c>
      <c r="AB36">
        <v>1</v>
      </c>
      <c r="AE36" t="str">
        <f t="shared" si="5"/>
        <v>PGEDMoExCZ02rWtd</v>
      </c>
    </row>
    <row r="37" spans="1:31" x14ac:dyDescent="0.25">
      <c r="A37" t="str">
        <f>+meas_impacts_wtd!B37</f>
        <v>ResWin-33-28-00</v>
      </c>
      <c r="B37" t="s">
        <v>120</v>
      </c>
      <c r="C37" t="s">
        <v>121</v>
      </c>
      <c r="D37" s="6">
        <f>meas_impacts_wtd!A37</f>
        <v>43025.429829189816</v>
      </c>
      <c r="E37" s="11" t="str">
        <f>+meas_impacts_wtd!BD37</f>
        <v>Any</v>
      </c>
      <c r="F37" t="str">
        <f>+meas_impacts_wtd!C37</f>
        <v>DMo</v>
      </c>
      <c r="G37" t="str">
        <f>+meas_impacts_wtd!D37</f>
        <v>MH15</v>
      </c>
      <c r="H37" t="str">
        <f>+meas_impacts_wtd!E37</f>
        <v>CZ02</v>
      </c>
      <c r="I37" t="str">
        <f>+meas_impacts_wtd!F37</f>
        <v>rDXHP</v>
      </c>
      <c r="J37" t="str">
        <f>+meas_impacts_wtd!H37</f>
        <v>Area-ft2</v>
      </c>
      <c r="K37">
        <f>+meas_impacts_wtd!I37</f>
        <v>173.92</v>
      </c>
      <c r="L37">
        <f>+meas_impacts_wtd!J37</f>
        <v>1242</v>
      </c>
      <c r="M37" t="s">
        <v>1</v>
      </c>
      <c r="N37">
        <f>+meas_impacts_wtd!K37</f>
        <v>1.22</v>
      </c>
      <c r="O37">
        <f>+meas_impacts_wtd!AD37</f>
        <v>2.2699999999999999E-3</v>
      </c>
      <c r="P37">
        <f>+meas_impacts_wtd!Z37</f>
        <v>0</v>
      </c>
      <c r="Q37">
        <f>+meas_impacts_wtd!AG37</f>
        <v>1.22</v>
      </c>
      <c r="R37">
        <f>+meas_impacts_wtd!AZ37</f>
        <v>2.2699999999999999E-3</v>
      </c>
      <c r="S37">
        <f>+meas_impacts_wtd!AV37</f>
        <v>0</v>
      </c>
      <c r="T37">
        <f t="shared" si="9"/>
        <v>1.22</v>
      </c>
      <c r="U37">
        <f t="shared" si="10"/>
        <v>2.2699999999999999E-3</v>
      </c>
      <c r="V37">
        <f t="shared" si="11"/>
        <v>0</v>
      </c>
      <c r="W37">
        <f t="shared" si="12"/>
        <v>1.22</v>
      </c>
      <c r="X37">
        <f t="shared" si="13"/>
        <v>2.2699999999999999E-3</v>
      </c>
      <c r="Y37">
        <f t="shared" si="14"/>
        <v>0</v>
      </c>
      <c r="Z37" t="s">
        <v>123</v>
      </c>
      <c r="AA37" t="s">
        <v>122</v>
      </c>
      <c r="AB37">
        <v>1</v>
      </c>
      <c r="AE37" t="str">
        <f t="shared" si="5"/>
        <v>AnyDMoMH15CZ02rDXHP</v>
      </c>
    </row>
    <row r="38" spans="1:31" x14ac:dyDescent="0.25">
      <c r="A38" t="str">
        <f>+meas_impacts_wtd!B38</f>
        <v>ResWin-33-28-00</v>
      </c>
      <c r="B38" t="s">
        <v>120</v>
      </c>
      <c r="C38" t="s">
        <v>121</v>
      </c>
      <c r="D38" s="6">
        <f>meas_impacts_wtd!A38</f>
        <v>43025.429829189816</v>
      </c>
      <c r="E38" s="11" t="str">
        <f>+meas_impacts_wtd!BD38</f>
        <v>Any</v>
      </c>
      <c r="F38" t="str">
        <f>+meas_impacts_wtd!C38</f>
        <v>DMo</v>
      </c>
      <c r="G38" t="str">
        <f>+meas_impacts_wtd!D38</f>
        <v>MH00</v>
      </c>
      <c r="H38" t="str">
        <f>+meas_impacts_wtd!E38</f>
        <v>CZ02</v>
      </c>
      <c r="I38" t="str">
        <f>+meas_impacts_wtd!F38</f>
        <v>rNCGF</v>
      </c>
      <c r="J38" t="str">
        <f>+meas_impacts_wtd!H38</f>
        <v>Area-ft2</v>
      </c>
      <c r="K38">
        <f>+meas_impacts_wtd!I38</f>
        <v>173.92</v>
      </c>
      <c r="L38">
        <f>+meas_impacts_wtd!J38</f>
        <v>1242</v>
      </c>
      <c r="M38" t="s">
        <v>1</v>
      </c>
      <c r="N38">
        <f>+meas_impacts_wtd!K38</f>
        <v>5.8000000000000003E-2</v>
      </c>
      <c r="O38">
        <f>+meas_impacts_wtd!AD38</f>
        <v>1.7E-5</v>
      </c>
      <c r="P38">
        <f>+meas_impacts_wtd!Z38</f>
        <v>-6.2E-2</v>
      </c>
      <c r="Q38">
        <f>+meas_impacts_wtd!AG38</f>
        <v>5.8000000000000003E-2</v>
      </c>
      <c r="R38">
        <f>+meas_impacts_wtd!AZ38</f>
        <v>1.7E-5</v>
      </c>
      <c r="S38">
        <f>+meas_impacts_wtd!AV38</f>
        <v>-6.2E-2</v>
      </c>
      <c r="T38">
        <f t="shared" si="9"/>
        <v>5.8000000000000003E-2</v>
      </c>
      <c r="U38">
        <f t="shared" si="10"/>
        <v>1.7E-5</v>
      </c>
      <c r="V38">
        <f t="shared" si="11"/>
        <v>-6.2E-2</v>
      </c>
      <c r="W38">
        <f t="shared" si="12"/>
        <v>5.8000000000000003E-2</v>
      </c>
      <c r="X38">
        <f t="shared" si="13"/>
        <v>1.7E-5</v>
      </c>
      <c r="Y38">
        <f t="shared" si="14"/>
        <v>-6.2E-2</v>
      </c>
      <c r="Z38" t="s">
        <v>123</v>
      </c>
      <c r="AA38" t="s">
        <v>122</v>
      </c>
      <c r="AB38">
        <v>1</v>
      </c>
      <c r="AE38" t="str">
        <f t="shared" si="5"/>
        <v>AnyDMoMH00CZ02rNCGF</v>
      </c>
    </row>
    <row r="39" spans="1:31" x14ac:dyDescent="0.25">
      <c r="A39" t="str">
        <f>+meas_impacts_wtd!B39</f>
        <v>ResWin-33-28-00</v>
      </c>
      <c r="B39" t="s">
        <v>120</v>
      </c>
      <c r="C39" t="s">
        <v>121</v>
      </c>
      <c r="D39" s="6">
        <f>meas_impacts_wtd!A39</f>
        <v>43025.429829189816</v>
      </c>
      <c r="E39" s="11" t="str">
        <f>+meas_impacts_wtd!BD39</f>
        <v>Any</v>
      </c>
      <c r="F39" t="str">
        <f>+meas_impacts_wtd!C39</f>
        <v>DMo</v>
      </c>
      <c r="G39" t="str">
        <f>+meas_impacts_wtd!D39</f>
        <v>MH85</v>
      </c>
      <c r="H39" t="str">
        <f>+meas_impacts_wtd!E39</f>
        <v>CZ02</v>
      </c>
      <c r="I39" t="str">
        <f>+meas_impacts_wtd!F39</f>
        <v>rNCEH</v>
      </c>
      <c r="J39" t="str">
        <f>+meas_impacts_wtd!H39</f>
        <v>Area-ft2</v>
      </c>
      <c r="K39">
        <f>+meas_impacts_wtd!I39</f>
        <v>186.32</v>
      </c>
      <c r="L39">
        <f>+meas_impacts_wtd!J39</f>
        <v>1242</v>
      </c>
      <c r="M39" t="s">
        <v>1</v>
      </c>
      <c r="N39">
        <f>+meas_impacts_wtd!K39</f>
        <v>3.66</v>
      </c>
      <c r="O39">
        <f>+meas_impacts_wtd!AD39</f>
        <v>2.6999999999999999E-5</v>
      </c>
      <c r="P39">
        <f>+meas_impacts_wtd!Z39</f>
        <v>0</v>
      </c>
      <c r="Q39">
        <f>+meas_impacts_wtd!AG39</f>
        <v>-0.39500000000000002</v>
      </c>
      <c r="R39">
        <f>+meas_impacts_wtd!AZ39</f>
        <v>2.0999999999999999E-5</v>
      </c>
      <c r="S39">
        <f>+meas_impacts_wtd!AV39</f>
        <v>0</v>
      </c>
      <c r="T39">
        <f t="shared" si="9"/>
        <v>3.66</v>
      </c>
      <c r="U39">
        <f t="shared" si="10"/>
        <v>2.6999999999999999E-5</v>
      </c>
      <c r="V39">
        <f t="shared" si="11"/>
        <v>0</v>
      </c>
      <c r="W39">
        <f t="shared" si="12"/>
        <v>-0.39500000000000002</v>
      </c>
      <c r="X39">
        <f t="shared" si="13"/>
        <v>2.0999999999999999E-5</v>
      </c>
      <c r="Y39">
        <f t="shared" si="14"/>
        <v>0</v>
      </c>
      <c r="Z39" t="s">
        <v>123</v>
      </c>
      <c r="AA39" t="s">
        <v>122</v>
      </c>
      <c r="AB39">
        <v>1</v>
      </c>
      <c r="AE39" t="str">
        <f t="shared" si="5"/>
        <v>AnyDMoMH85CZ02rNCEH</v>
      </c>
    </row>
    <row r="40" spans="1:31" x14ac:dyDescent="0.25">
      <c r="A40" t="str">
        <f>+meas_impacts_wtd!B40</f>
        <v>ResWin-33-28-00</v>
      </c>
      <c r="B40" t="s">
        <v>120</v>
      </c>
      <c r="C40" t="s">
        <v>121</v>
      </c>
      <c r="D40" s="6">
        <f>meas_impacts_wtd!A40</f>
        <v>43025.429829189816</v>
      </c>
      <c r="E40" s="11" t="str">
        <f>+meas_impacts_wtd!BD40</f>
        <v>Any</v>
      </c>
      <c r="F40" t="str">
        <f>+meas_impacts_wtd!C40</f>
        <v>DMo</v>
      </c>
      <c r="G40" t="str">
        <f>+meas_impacts_wtd!D40</f>
        <v>MH15</v>
      </c>
      <c r="H40" t="str">
        <f>+meas_impacts_wtd!E40</f>
        <v>CZ02</v>
      </c>
      <c r="I40" t="str">
        <f>+meas_impacts_wtd!F40</f>
        <v>rDXGF</v>
      </c>
      <c r="J40" t="str">
        <f>+meas_impacts_wtd!H40</f>
        <v>Area-ft2</v>
      </c>
      <c r="K40">
        <f>+meas_impacts_wtd!I40</f>
        <v>173.92</v>
      </c>
      <c r="L40">
        <f>+meas_impacts_wtd!J40</f>
        <v>1242</v>
      </c>
      <c r="M40" t="s">
        <v>1</v>
      </c>
      <c r="N40">
        <f>+meas_impacts_wtd!K40</f>
        <v>1.64</v>
      </c>
      <c r="O40">
        <f>+meas_impacts_wtd!AD40</f>
        <v>2.2100000000000002E-3</v>
      </c>
      <c r="P40">
        <f>+meas_impacts_wtd!Z40</f>
        <v>-6.7000000000000004E-2</v>
      </c>
      <c r="Q40">
        <f>+meas_impacts_wtd!AG40</f>
        <v>1.64</v>
      </c>
      <c r="R40">
        <f>+meas_impacts_wtd!AZ40</f>
        <v>2.2100000000000002E-3</v>
      </c>
      <c r="S40">
        <f>+meas_impacts_wtd!AV40</f>
        <v>-6.7000000000000004E-2</v>
      </c>
      <c r="T40">
        <f t="shared" si="9"/>
        <v>1.64</v>
      </c>
      <c r="U40">
        <f t="shared" si="10"/>
        <v>2.2100000000000002E-3</v>
      </c>
      <c r="V40">
        <f t="shared" si="11"/>
        <v>-6.7000000000000004E-2</v>
      </c>
      <c r="W40">
        <f t="shared" si="12"/>
        <v>1.64</v>
      </c>
      <c r="X40">
        <f t="shared" si="13"/>
        <v>2.2100000000000002E-3</v>
      </c>
      <c r="Y40">
        <f t="shared" si="14"/>
        <v>-6.7000000000000004E-2</v>
      </c>
      <c r="Z40" t="s">
        <v>123</v>
      </c>
      <c r="AA40" t="s">
        <v>122</v>
      </c>
      <c r="AB40">
        <v>1</v>
      </c>
      <c r="AE40" t="str">
        <f t="shared" si="5"/>
        <v>AnyDMoMH15CZ02rDXGF</v>
      </c>
    </row>
    <row r="41" spans="1:31" x14ac:dyDescent="0.25">
      <c r="A41" t="str">
        <f>+meas_impacts_wtd!B41</f>
        <v>ResWin-33-28-00</v>
      </c>
      <c r="B41" t="s">
        <v>120</v>
      </c>
      <c r="C41" t="s">
        <v>121</v>
      </c>
      <c r="D41" s="6">
        <f>meas_impacts_wtd!A41</f>
        <v>43025.429829189816</v>
      </c>
      <c r="E41" s="11" t="str">
        <f>+meas_impacts_wtd!BD41</f>
        <v>Any</v>
      </c>
      <c r="F41" t="str">
        <f>+meas_impacts_wtd!C41</f>
        <v>DMo</v>
      </c>
      <c r="G41" t="str">
        <f>+meas_impacts_wtd!D41</f>
        <v>MH06</v>
      </c>
      <c r="H41" t="str">
        <f>+meas_impacts_wtd!E41</f>
        <v>CZ02</v>
      </c>
      <c r="I41" t="str">
        <f>+meas_impacts_wtd!F41</f>
        <v>rNCEH</v>
      </c>
      <c r="J41" t="str">
        <f>+meas_impacts_wtd!H41</f>
        <v>Area-ft2</v>
      </c>
      <c r="K41">
        <f>+meas_impacts_wtd!I41</f>
        <v>173.92</v>
      </c>
      <c r="L41">
        <f>+meas_impacts_wtd!J41</f>
        <v>1242</v>
      </c>
      <c r="M41" t="s">
        <v>1</v>
      </c>
      <c r="N41">
        <f>+meas_impacts_wtd!K41</f>
        <v>-0.57299999999999995</v>
      </c>
      <c r="O41">
        <f>+meas_impacts_wtd!AD41</f>
        <v>2.3E-5</v>
      </c>
      <c r="P41">
        <f>+meas_impacts_wtd!Z41</f>
        <v>0</v>
      </c>
      <c r="Q41">
        <f>+meas_impacts_wtd!AG41</f>
        <v>-0.57299999999999995</v>
      </c>
      <c r="R41">
        <f>+meas_impacts_wtd!AZ41</f>
        <v>2.3E-5</v>
      </c>
      <c r="S41">
        <f>+meas_impacts_wtd!AV41</f>
        <v>0</v>
      </c>
      <c r="T41">
        <f t="shared" si="9"/>
        <v>-0.57299999999999995</v>
      </c>
      <c r="U41">
        <f t="shared" si="10"/>
        <v>2.3E-5</v>
      </c>
      <c r="V41">
        <f t="shared" si="11"/>
        <v>0</v>
      </c>
      <c r="W41">
        <f t="shared" si="12"/>
        <v>-0.57299999999999995</v>
      </c>
      <c r="X41">
        <f t="shared" si="13"/>
        <v>2.3E-5</v>
      </c>
      <c r="Y41">
        <f t="shared" si="14"/>
        <v>0</v>
      </c>
      <c r="Z41" t="s">
        <v>123</v>
      </c>
      <c r="AA41" t="s">
        <v>122</v>
      </c>
      <c r="AB41">
        <v>1</v>
      </c>
      <c r="AE41" t="str">
        <f t="shared" si="5"/>
        <v>AnyDMoMH06CZ02rNCEH</v>
      </c>
    </row>
    <row r="42" spans="1:31" x14ac:dyDescent="0.25">
      <c r="A42" t="str">
        <f>+meas_impacts_wtd!B42</f>
        <v>ResWin-33-28-00</v>
      </c>
      <c r="B42" t="s">
        <v>120</v>
      </c>
      <c r="C42" t="s">
        <v>121</v>
      </c>
      <c r="D42" s="6">
        <f>meas_impacts_wtd!A42</f>
        <v>43025.429829189816</v>
      </c>
      <c r="E42" s="11" t="str">
        <f>+meas_impacts_wtd!BD42</f>
        <v>Any</v>
      </c>
      <c r="F42" t="str">
        <f>+meas_impacts_wtd!C42</f>
        <v>DMo</v>
      </c>
      <c r="G42" t="str">
        <f>+meas_impacts_wtd!D42</f>
        <v>MH72</v>
      </c>
      <c r="H42" t="str">
        <f>+meas_impacts_wtd!E42</f>
        <v>CZ02</v>
      </c>
      <c r="I42" t="str">
        <f>+meas_impacts_wtd!F42</f>
        <v>rDXHP</v>
      </c>
      <c r="J42" t="str">
        <f>+meas_impacts_wtd!H42</f>
        <v>Area-ft2</v>
      </c>
      <c r="K42">
        <f>+meas_impacts_wtd!I42</f>
        <v>190.96</v>
      </c>
      <c r="L42">
        <f>+meas_impacts_wtd!J42</f>
        <v>1196</v>
      </c>
      <c r="M42" t="s">
        <v>1</v>
      </c>
      <c r="N42">
        <f>+meas_impacts_wtd!K42</f>
        <v>3.76</v>
      </c>
      <c r="O42">
        <f>+meas_impacts_wtd!AD42</f>
        <v>4.4600000000000004E-3</v>
      </c>
      <c r="P42">
        <f>+meas_impacts_wtd!Z42</f>
        <v>0</v>
      </c>
      <c r="Q42">
        <f>+meas_impacts_wtd!AG42</f>
        <v>1.34</v>
      </c>
      <c r="R42">
        <f>+meas_impacts_wtd!AZ42</f>
        <v>3.0799999999999998E-3</v>
      </c>
      <c r="S42">
        <f>+meas_impacts_wtd!AV42</f>
        <v>0</v>
      </c>
      <c r="T42">
        <f t="shared" si="9"/>
        <v>3.76</v>
      </c>
      <c r="U42">
        <f t="shared" si="10"/>
        <v>4.4600000000000004E-3</v>
      </c>
      <c r="V42">
        <f t="shared" si="11"/>
        <v>0</v>
      </c>
      <c r="W42">
        <f t="shared" si="12"/>
        <v>1.34</v>
      </c>
      <c r="X42">
        <f t="shared" si="13"/>
        <v>3.0799999999999998E-3</v>
      </c>
      <c r="Y42">
        <f t="shared" si="14"/>
        <v>0</v>
      </c>
      <c r="Z42" t="s">
        <v>123</v>
      </c>
      <c r="AA42" t="s">
        <v>122</v>
      </c>
      <c r="AB42">
        <v>1</v>
      </c>
      <c r="AE42" t="str">
        <f t="shared" si="5"/>
        <v>AnyDMoMH72CZ02rDXHP</v>
      </c>
    </row>
    <row r="43" spans="1:31" x14ac:dyDescent="0.25">
      <c r="A43" t="str">
        <f>+meas_impacts_wtd!B43</f>
        <v>ResWin-33-28-00</v>
      </c>
      <c r="B43" t="s">
        <v>120</v>
      </c>
      <c r="C43" t="s">
        <v>121</v>
      </c>
      <c r="D43" s="6">
        <f>meas_impacts_wtd!A43</f>
        <v>43025.581013773146</v>
      </c>
      <c r="E43" s="11" t="str">
        <f>+meas_impacts_wtd!BD43</f>
        <v>PGE</v>
      </c>
      <c r="F43" t="str">
        <f>+meas_impacts_wtd!C43</f>
        <v>DMo</v>
      </c>
      <c r="G43" t="str">
        <f>+meas_impacts_wtd!D43</f>
        <v>MH06</v>
      </c>
      <c r="H43" t="str">
        <f>+meas_impacts_wtd!E43</f>
        <v>CZ02</v>
      </c>
      <c r="I43" t="str">
        <f>+meas_impacts_wtd!F43</f>
        <v>rWtd</v>
      </c>
      <c r="J43" t="str">
        <f>+meas_impacts_wtd!H43</f>
        <v>Area-ft2</v>
      </c>
      <c r="K43">
        <f>+meas_impacts_wtd!I43</f>
        <v>173.92</v>
      </c>
      <c r="L43">
        <f>+meas_impacts_wtd!J43</f>
        <v>1242</v>
      </c>
      <c r="M43" t="s">
        <v>1</v>
      </c>
      <c r="N43">
        <f>+meas_impacts_wtd!K43</f>
        <v>1.7</v>
      </c>
      <c r="O43">
        <f>+meas_impacts_wtd!AD43</f>
        <v>2.15E-3</v>
      </c>
      <c r="P43">
        <f>+meas_impacts_wtd!Z43</f>
        <v>-5.7000000000000002E-2</v>
      </c>
      <c r="Q43">
        <f>+meas_impacts_wtd!AG43</f>
        <v>1.7</v>
      </c>
      <c r="R43">
        <f>+meas_impacts_wtd!AZ43</f>
        <v>2.15E-3</v>
      </c>
      <c r="S43">
        <f>+meas_impacts_wtd!AV43</f>
        <v>-5.7000000000000002E-2</v>
      </c>
      <c r="T43">
        <f t="shared" si="9"/>
        <v>1.7</v>
      </c>
      <c r="U43">
        <f t="shared" si="10"/>
        <v>2.15E-3</v>
      </c>
      <c r="V43">
        <f t="shared" si="11"/>
        <v>-5.7000000000000002E-2</v>
      </c>
      <c r="W43">
        <f t="shared" si="12"/>
        <v>1.7</v>
      </c>
      <c r="X43">
        <f t="shared" si="13"/>
        <v>2.15E-3</v>
      </c>
      <c r="Y43">
        <f t="shared" si="14"/>
        <v>-5.7000000000000002E-2</v>
      </c>
      <c r="Z43" t="s">
        <v>123</v>
      </c>
      <c r="AA43" t="s">
        <v>122</v>
      </c>
      <c r="AB43">
        <v>1</v>
      </c>
      <c r="AE43" t="str">
        <f t="shared" si="5"/>
        <v>PGEDMoMH06CZ02rWtd</v>
      </c>
    </row>
    <row r="44" spans="1:31" x14ac:dyDescent="0.25">
      <c r="A44" t="str">
        <f>+meas_impacts_wtd!B44</f>
        <v>ResWin-33-28-00</v>
      </c>
      <c r="B44" t="s">
        <v>120</v>
      </c>
      <c r="C44" t="s">
        <v>121</v>
      </c>
      <c r="D44" s="6">
        <f>meas_impacts_wtd!A44</f>
        <v>43025.429829189816</v>
      </c>
      <c r="E44" s="11" t="str">
        <f>+meas_impacts_wtd!BD44</f>
        <v>Any</v>
      </c>
      <c r="F44" t="str">
        <f>+meas_impacts_wtd!C44</f>
        <v>DMo</v>
      </c>
      <c r="G44" t="str">
        <f>+meas_impacts_wtd!D44</f>
        <v>MH15</v>
      </c>
      <c r="H44" t="str">
        <f>+meas_impacts_wtd!E44</f>
        <v>CZ02</v>
      </c>
      <c r="I44" t="str">
        <f>+meas_impacts_wtd!F44</f>
        <v>rNCGF</v>
      </c>
      <c r="J44" t="str">
        <f>+meas_impacts_wtd!H44</f>
        <v>Area-ft2</v>
      </c>
      <c r="K44">
        <f>+meas_impacts_wtd!I44</f>
        <v>173.92</v>
      </c>
      <c r="L44">
        <f>+meas_impacts_wtd!J44</f>
        <v>1242</v>
      </c>
      <c r="M44" t="s">
        <v>1</v>
      </c>
      <c r="N44">
        <f>+meas_impacts_wtd!K44</f>
        <v>5.1999999999999998E-2</v>
      </c>
      <c r="O44">
        <f>+meas_impacts_wtd!AD44</f>
        <v>1.7E-5</v>
      </c>
      <c r="P44">
        <f>+meas_impacts_wtd!Z44</f>
        <v>-6.7000000000000004E-2</v>
      </c>
      <c r="Q44">
        <f>+meas_impacts_wtd!AG44</f>
        <v>5.1999999999999998E-2</v>
      </c>
      <c r="R44">
        <f>+meas_impacts_wtd!AZ44</f>
        <v>1.7E-5</v>
      </c>
      <c r="S44">
        <f>+meas_impacts_wtd!AV44</f>
        <v>-6.7000000000000004E-2</v>
      </c>
      <c r="T44">
        <f t="shared" si="9"/>
        <v>5.1999999999999998E-2</v>
      </c>
      <c r="U44">
        <f t="shared" si="10"/>
        <v>1.7E-5</v>
      </c>
      <c r="V44">
        <f t="shared" si="11"/>
        <v>-6.7000000000000004E-2</v>
      </c>
      <c r="W44">
        <f t="shared" si="12"/>
        <v>5.1999999999999998E-2</v>
      </c>
      <c r="X44">
        <f t="shared" si="13"/>
        <v>1.7E-5</v>
      </c>
      <c r="Y44">
        <f t="shared" si="14"/>
        <v>-6.7000000000000004E-2</v>
      </c>
      <c r="Z44" t="s">
        <v>123</v>
      </c>
      <c r="AA44" t="s">
        <v>122</v>
      </c>
      <c r="AB44">
        <v>1</v>
      </c>
      <c r="AE44" t="str">
        <f t="shared" si="5"/>
        <v>AnyDMoMH15CZ02rNCGF</v>
      </c>
    </row>
    <row r="45" spans="1:31" x14ac:dyDescent="0.25">
      <c r="A45" t="str">
        <f>+meas_impacts_wtd!B45</f>
        <v>ResWin-33-28-00</v>
      </c>
      <c r="B45" t="s">
        <v>120</v>
      </c>
      <c r="C45" t="s">
        <v>121</v>
      </c>
      <c r="D45" s="6">
        <f>meas_impacts_wtd!A45</f>
        <v>43025.429829189816</v>
      </c>
      <c r="E45" s="11" t="str">
        <f>+meas_impacts_wtd!BD45</f>
        <v>Any</v>
      </c>
      <c r="F45" t="str">
        <f>+meas_impacts_wtd!C45</f>
        <v>DMo</v>
      </c>
      <c r="G45" t="str">
        <f>+meas_impacts_wtd!D45</f>
        <v>MH00</v>
      </c>
      <c r="H45" t="str">
        <f>+meas_impacts_wtd!E45</f>
        <v>CZ02</v>
      </c>
      <c r="I45" t="str">
        <f>+meas_impacts_wtd!F45</f>
        <v>rNCEH</v>
      </c>
      <c r="J45" t="str">
        <f>+meas_impacts_wtd!H45</f>
        <v>Area-ft2</v>
      </c>
      <c r="K45">
        <f>+meas_impacts_wtd!I45</f>
        <v>173.92</v>
      </c>
      <c r="L45">
        <f>+meas_impacts_wtd!J45</f>
        <v>1242</v>
      </c>
      <c r="M45" t="s">
        <v>1</v>
      </c>
      <c r="N45">
        <f>+meas_impacts_wtd!K45</f>
        <v>-0.64400000000000002</v>
      </c>
      <c r="O45">
        <f>+meas_impacts_wtd!AD45</f>
        <v>2.3E-5</v>
      </c>
      <c r="P45">
        <f>+meas_impacts_wtd!Z45</f>
        <v>0</v>
      </c>
      <c r="Q45">
        <f>+meas_impacts_wtd!AG45</f>
        <v>-0.64400000000000002</v>
      </c>
      <c r="R45">
        <f>+meas_impacts_wtd!AZ45</f>
        <v>2.3E-5</v>
      </c>
      <c r="S45">
        <f>+meas_impacts_wtd!AV45</f>
        <v>0</v>
      </c>
      <c r="T45">
        <f t="shared" si="9"/>
        <v>-0.64400000000000002</v>
      </c>
      <c r="U45">
        <f t="shared" si="10"/>
        <v>2.3E-5</v>
      </c>
      <c r="V45">
        <f t="shared" si="11"/>
        <v>0</v>
      </c>
      <c r="W45">
        <f t="shared" si="12"/>
        <v>-0.64400000000000002</v>
      </c>
      <c r="X45">
        <f t="shared" si="13"/>
        <v>2.3E-5</v>
      </c>
      <c r="Y45">
        <f t="shared" si="14"/>
        <v>0</v>
      </c>
      <c r="Z45" t="s">
        <v>123</v>
      </c>
      <c r="AA45" t="s">
        <v>122</v>
      </c>
      <c r="AB45">
        <v>1</v>
      </c>
      <c r="AE45" t="str">
        <f t="shared" si="5"/>
        <v>AnyDMoMH00CZ02rNCEH</v>
      </c>
    </row>
    <row r="46" spans="1:31" x14ac:dyDescent="0.25">
      <c r="A46" t="str">
        <f>+meas_impacts_wtd!B46</f>
        <v>ResWin-33-28-00</v>
      </c>
      <c r="B46" t="s">
        <v>120</v>
      </c>
      <c r="C46" t="s">
        <v>121</v>
      </c>
      <c r="D46" s="6">
        <f>meas_impacts_wtd!A46</f>
        <v>43025.429829189816</v>
      </c>
      <c r="E46" s="11" t="str">
        <f>+meas_impacts_wtd!BD46</f>
        <v>Any</v>
      </c>
      <c r="F46" t="str">
        <f>+meas_impacts_wtd!C46</f>
        <v>DMo</v>
      </c>
      <c r="G46" t="str">
        <f>+meas_impacts_wtd!D46</f>
        <v>MH85</v>
      </c>
      <c r="H46" t="str">
        <f>+meas_impacts_wtd!E46</f>
        <v>CZ02</v>
      </c>
      <c r="I46" t="str">
        <f>+meas_impacts_wtd!F46</f>
        <v>rNCGF</v>
      </c>
      <c r="J46" t="str">
        <f>+meas_impacts_wtd!H46</f>
        <v>Area-ft2</v>
      </c>
      <c r="K46">
        <f>+meas_impacts_wtd!I46</f>
        <v>186.32</v>
      </c>
      <c r="L46">
        <f>+meas_impacts_wtd!J46</f>
        <v>1242</v>
      </c>
      <c r="M46" t="s">
        <v>1</v>
      </c>
      <c r="N46">
        <f>+meas_impacts_wtd!K46</f>
        <v>0.20399999999999999</v>
      </c>
      <c r="O46">
        <f>+meas_impacts_wtd!AD46</f>
        <v>2.6999999999999999E-5</v>
      </c>
      <c r="P46">
        <f>+meas_impacts_wtd!Z46</f>
        <v>0.192</v>
      </c>
      <c r="Q46">
        <f>+meas_impacts_wtd!AG46</f>
        <v>5.8000000000000003E-2</v>
      </c>
      <c r="R46">
        <f>+meas_impacts_wtd!AZ46</f>
        <v>2.0999999999999999E-5</v>
      </c>
      <c r="S46">
        <f>+meas_impacts_wtd!AV46</f>
        <v>-6.2E-2</v>
      </c>
      <c r="T46">
        <f t="shared" si="9"/>
        <v>0.20399999999999999</v>
      </c>
      <c r="U46">
        <f t="shared" si="10"/>
        <v>2.6999999999999999E-5</v>
      </c>
      <c r="V46">
        <f t="shared" si="11"/>
        <v>0.192</v>
      </c>
      <c r="W46">
        <f t="shared" si="12"/>
        <v>5.8000000000000003E-2</v>
      </c>
      <c r="X46">
        <f t="shared" si="13"/>
        <v>2.0999999999999999E-5</v>
      </c>
      <c r="Y46">
        <f t="shared" si="14"/>
        <v>-6.2E-2</v>
      </c>
      <c r="Z46" t="s">
        <v>123</v>
      </c>
      <c r="AA46" t="s">
        <v>122</v>
      </c>
      <c r="AB46">
        <v>1</v>
      </c>
      <c r="AE46" t="str">
        <f t="shared" si="5"/>
        <v>AnyDMoMH85CZ02rNCGF</v>
      </c>
    </row>
    <row r="47" spans="1:31" x14ac:dyDescent="0.25">
      <c r="A47" t="str">
        <f>+meas_impacts_wtd!B47</f>
        <v>ResWin-33-28-00</v>
      </c>
      <c r="B47" t="s">
        <v>120</v>
      </c>
      <c r="C47" t="s">
        <v>121</v>
      </c>
      <c r="D47" s="6">
        <f>meas_impacts_wtd!A47</f>
        <v>43025.429829189816</v>
      </c>
      <c r="E47" s="11" t="str">
        <f>+meas_impacts_wtd!BD47</f>
        <v>Any</v>
      </c>
      <c r="F47" t="str">
        <f>+meas_impacts_wtd!C47</f>
        <v>DMo</v>
      </c>
      <c r="G47" t="str">
        <f>+meas_impacts_wtd!D47</f>
        <v>MH06</v>
      </c>
      <c r="H47" t="str">
        <f>+meas_impacts_wtd!E47</f>
        <v>CZ02</v>
      </c>
      <c r="I47" t="str">
        <f>+meas_impacts_wtd!F47</f>
        <v>rNCGF</v>
      </c>
      <c r="J47" t="str">
        <f>+meas_impacts_wtd!H47</f>
        <v>Area-ft2</v>
      </c>
      <c r="K47">
        <f>+meas_impacts_wtd!I47</f>
        <v>173.92</v>
      </c>
      <c r="L47">
        <f>+meas_impacts_wtd!J47</f>
        <v>1242</v>
      </c>
      <c r="M47" t="s">
        <v>1</v>
      </c>
      <c r="N47">
        <f>+meas_impacts_wtd!K47</f>
        <v>5.2999999999999999E-2</v>
      </c>
      <c r="O47">
        <f>+meas_impacts_wtd!AD47</f>
        <v>1.7E-5</v>
      </c>
      <c r="P47">
        <f>+meas_impacts_wtd!Z47</f>
        <v>-6.5000000000000002E-2</v>
      </c>
      <c r="Q47">
        <f>+meas_impacts_wtd!AG47</f>
        <v>5.2999999999999999E-2</v>
      </c>
      <c r="R47">
        <f>+meas_impacts_wtd!AZ47</f>
        <v>1.7E-5</v>
      </c>
      <c r="S47">
        <f>+meas_impacts_wtd!AV47</f>
        <v>-6.5000000000000002E-2</v>
      </c>
      <c r="T47">
        <f t="shared" si="9"/>
        <v>5.2999999999999999E-2</v>
      </c>
      <c r="U47">
        <f t="shared" si="10"/>
        <v>1.7E-5</v>
      </c>
      <c r="V47">
        <f t="shared" si="11"/>
        <v>-6.5000000000000002E-2</v>
      </c>
      <c r="W47">
        <f t="shared" si="12"/>
        <v>5.2999999999999999E-2</v>
      </c>
      <c r="X47">
        <f t="shared" si="13"/>
        <v>1.7E-5</v>
      </c>
      <c r="Y47">
        <f t="shared" si="14"/>
        <v>-6.5000000000000002E-2</v>
      </c>
      <c r="Z47" t="s">
        <v>123</v>
      </c>
      <c r="AA47" t="s">
        <v>122</v>
      </c>
      <c r="AB47">
        <v>1</v>
      </c>
      <c r="AE47" t="str">
        <f t="shared" si="5"/>
        <v>AnyDMoMH06CZ02rNCGF</v>
      </c>
    </row>
    <row r="48" spans="1:31" x14ac:dyDescent="0.25">
      <c r="A48" t="str">
        <f>+meas_impacts_wtd!B48</f>
        <v>ResWin-33-28-00</v>
      </c>
      <c r="B48" t="s">
        <v>120</v>
      </c>
      <c r="C48" t="s">
        <v>121</v>
      </c>
      <c r="D48" s="6">
        <f>meas_impacts_wtd!A48</f>
        <v>43025.581013773146</v>
      </c>
      <c r="E48" s="11" t="str">
        <f>+meas_impacts_wtd!BD48</f>
        <v>PGE</v>
      </c>
      <c r="F48" t="str">
        <f>+meas_impacts_wtd!C48</f>
        <v>DMo</v>
      </c>
      <c r="G48" t="str">
        <f>+meas_impacts_wtd!D48</f>
        <v>MH15</v>
      </c>
      <c r="H48" t="str">
        <f>+meas_impacts_wtd!E48</f>
        <v>CZ02</v>
      </c>
      <c r="I48" t="str">
        <f>+meas_impacts_wtd!F48</f>
        <v>rWtd</v>
      </c>
      <c r="J48" t="str">
        <f>+meas_impacts_wtd!H48</f>
        <v>Area-ft2</v>
      </c>
      <c r="K48">
        <f>+meas_impacts_wtd!I48</f>
        <v>173.92</v>
      </c>
      <c r="L48">
        <f>+meas_impacts_wtd!J48</f>
        <v>1242</v>
      </c>
      <c r="M48" t="s">
        <v>1</v>
      </c>
      <c r="N48">
        <f>+meas_impacts_wtd!K48</f>
        <v>1.45</v>
      </c>
      <c r="O48">
        <f>+meas_impacts_wtd!AD48</f>
        <v>2.0300000000000001E-3</v>
      </c>
      <c r="P48">
        <f>+meas_impacts_wtd!Z48</f>
        <v>-5.8999999999999997E-2</v>
      </c>
      <c r="Q48">
        <f>+meas_impacts_wtd!AG48</f>
        <v>1.45</v>
      </c>
      <c r="R48">
        <f>+meas_impacts_wtd!AZ48</f>
        <v>2.0300000000000001E-3</v>
      </c>
      <c r="S48">
        <f>+meas_impacts_wtd!AV48</f>
        <v>-5.8999999999999997E-2</v>
      </c>
      <c r="T48">
        <f t="shared" si="9"/>
        <v>1.45</v>
      </c>
      <c r="U48">
        <f t="shared" si="10"/>
        <v>2.0300000000000001E-3</v>
      </c>
      <c r="V48">
        <f t="shared" si="11"/>
        <v>-5.8999999999999997E-2</v>
      </c>
      <c r="W48">
        <f t="shared" si="12"/>
        <v>1.45</v>
      </c>
      <c r="X48">
        <f t="shared" si="13"/>
        <v>2.0300000000000001E-3</v>
      </c>
      <c r="Y48">
        <f t="shared" si="14"/>
        <v>-5.8999999999999997E-2</v>
      </c>
      <c r="Z48" t="s">
        <v>123</v>
      </c>
      <c r="AA48" t="s">
        <v>122</v>
      </c>
      <c r="AB48">
        <v>1</v>
      </c>
      <c r="AE48" t="str">
        <f t="shared" si="5"/>
        <v>PGEDMoMH15CZ02rWtd</v>
      </c>
    </row>
    <row r="49" spans="1:31" x14ac:dyDescent="0.25">
      <c r="A49" t="str">
        <f>+meas_impacts_wtd!B49</f>
        <v>ResWin-33-28-00</v>
      </c>
      <c r="B49" t="s">
        <v>120</v>
      </c>
      <c r="C49" t="s">
        <v>121</v>
      </c>
      <c r="D49" s="6">
        <f>meas_impacts_wtd!A49</f>
        <v>43025.581013773146</v>
      </c>
      <c r="E49" s="11" t="str">
        <f>+meas_impacts_wtd!BD49</f>
        <v>PGE</v>
      </c>
      <c r="F49" t="str">
        <f>+meas_impacts_wtd!C49</f>
        <v>DMo</v>
      </c>
      <c r="G49" t="str">
        <f>+meas_impacts_wtd!D49</f>
        <v>MH85</v>
      </c>
      <c r="H49" t="str">
        <f>+meas_impacts_wtd!E49</f>
        <v>CZ02</v>
      </c>
      <c r="I49" t="str">
        <f>+meas_impacts_wtd!F49</f>
        <v>rWtd</v>
      </c>
      <c r="J49" t="str">
        <f>+meas_impacts_wtd!H49</f>
        <v>Area-ft2</v>
      </c>
      <c r="K49">
        <f>+meas_impacts_wtd!I49</f>
        <v>186.32</v>
      </c>
      <c r="L49">
        <f>+meas_impacts_wtd!J49</f>
        <v>1242</v>
      </c>
      <c r="M49" t="s">
        <v>1</v>
      </c>
      <c r="N49">
        <f>+meas_impacts_wtd!K49</f>
        <v>2.19</v>
      </c>
      <c r="O49">
        <f>+meas_impacts_wtd!AD49</f>
        <v>4.2599999999999999E-3</v>
      </c>
      <c r="P49">
        <f>+meas_impacts_wtd!Z49</f>
        <v>0.17100000000000001</v>
      </c>
      <c r="Q49">
        <f>+meas_impacts_wtd!AG49</f>
        <v>1.33</v>
      </c>
      <c r="R49">
        <f>+meas_impacts_wtd!AZ49</f>
        <v>2.8800000000000002E-3</v>
      </c>
      <c r="S49">
        <f>+meas_impacts_wtd!AV49</f>
        <v>-5.2999999999999999E-2</v>
      </c>
      <c r="T49">
        <f t="shared" si="9"/>
        <v>2.19</v>
      </c>
      <c r="U49">
        <f t="shared" si="10"/>
        <v>4.2599999999999999E-3</v>
      </c>
      <c r="V49">
        <f t="shared" si="11"/>
        <v>0.17100000000000001</v>
      </c>
      <c r="W49">
        <f t="shared" si="12"/>
        <v>1.33</v>
      </c>
      <c r="X49">
        <f t="shared" si="13"/>
        <v>2.8800000000000002E-3</v>
      </c>
      <c r="Y49">
        <f t="shared" si="14"/>
        <v>-5.2999999999999999E-2</v>
      </c>
      <c r="Z49" t="s">
        <v>123</v>
      </c>
      <c r="AA49" t="s">
        <v>122</v>
      </c>
      <c r="AB49">
        <v>1</v>
      </c>
      <c r="AE49" t="str">
        <f t="shared" si="5"/>
        <v>PGEDMoMH85CZ02rWtd</v>
      </c>
    </row>
    <row r="50" spans="1:31" x14ac:dyDescent="0.25">
      <c r="A50" t="str">
        <f>+meas_impacts_wtd!B50</f>
        <v>ResWin-33-28-00</v>
      </c>
      <c r="B50" t="s">
        <v>120</v>
      </c>
      <c r="C50" t="s">
        <v>121</v>
      </c>
      <c r="D50" s="6">
        <f>meas_impacts_wtd!A50</f>
        <v>43025.429829189816</v>
      </c>
      <c r="E50" s="11" t="str">
        <f>+meas_impacts_wtd!BD50</f>
        <v>Any</v>
      </c>
      <c r="F50" t="str">
        <f>+meas_impacts_wtd!C50</f>
        <v>DMo</v>
      </c>
      <c r="G50" t="str">
        <f>+meas_impacts_wtd!D50</f>
        <v>MH72</v>
      </c>
      <c r="H50" t="str">
        <f>+meas_impacts_wtd!E50</f>
        <v>CZ02</v>
      </c>
      <c r="I50" t="str">
        <f>+meas_impacts_wtd!F50</f>
        <v>rDXGF</v>
      </c>
      <c r="J50" t="str">
        <f>+meas_impacts_wtd!H50</f>
        <v>Area-ft2</v>
      </c>
      <c r="K50">
        <f>+meas_impacts_wtd!I50</f>
        <v>190.96</v>
      </c>
      <c r="L50">
        <f>+meas_impacts_wtd!J50</f>
        <v>1196</v>
      </c>
      <c r="M50" t="s">
        <v>1</v>
      </c>
      <c r="N50">
        <f>+meas_impacts_wtd!K50</f>
        <v>2.4300000000000002</v>
      </c>
      <c r="O50">
        <f>+meas_impacts_wtd!AD50</f>
        <v>4.4600000000000004E-3</v>
      </c>
      <c r="P50">
        <f>+meas_impacts_wtd!Z50</f>
        <v>0.14899999999999999</v>
      </c>
      <c r="Q50">
        <f>+meas_impacts_wtd!AG50</f>
        <v>1.8</v>
      </c>
      <c r="R50">
        <f>+meas_impacts_wtd!AZ50</f>
        <v>3.1099999999999999E-3</v>
      </c>
      <c r="S50">
        <f>+meas_impacts_wtd!AV50</f>
        <v>-4.1000000000000002E-2</v>
      </c>
      <c r="T50">
        <f t="shared" si="9"/>
        <v>2.4300000000000002</v>
      </c>
      <c r="U50">
        <f t="shared" si="10"/>
        <v>4.4600000000000004E-3</v>
      </c>
      <c r="V50">
        <f t="shared" si="11"/>
        <v>0.14899999999999999</v>
      </c>
      <c r="W50">
        <f t="shared" si="12"/>
        <v>1.8</v>
      </c>
      <c r="X50">
        <f t="shared" si="13"/>
        <v>3.1099999999999999E-3</v>
      </c>
      <c r="Y50">
        <f t="shared" si="14"/>
        <v>-4.1000000000000002E-2</v>
      </c>
      <c r="Z50" t="s">
        <v>123</v>
      </c>
      <c r="AA50" t="s">
        <v>122</v>
      </c>
      <c r="AB50">
        <v>1</v>
      </c>
      <c r="AE50" t="str">
        <f t="shared" si="5"/>
        <v>AnyDMoMH72CZ02rDXGF</v>
      </c>
    </row>
    <row r="51" spans="1:31" x14ac:dyDescent="0.25">
      <c r="A51" t="str">
        <f>+meas_impacts_wtd!B51</f>
        <v>ResWin-33-28-00</v>
      </c>
      <c r="B51" t="s">
        <v>120</v>
      </c>
      <c r="C51" t="s">
        <v>121</v>
      </c>
      <c r="D51" s="6">
        <f>meas_impacts_wtd!A51</f>
        <v>43025.429829189816</v>
      </c>
      <c r="E51" s="11" t="str">
        <f>+meas_impacts_wtd!BD51</f>
        <v>Any</v>
      </c>
      <c r="F51" t="str">
        <f>+meas_impacts_wtd!C51</f>
        <v>DMo</v>
      </c>
      <c r="G51" t="str">
        <f>+meas_impacts_wtd!D51</f>
        <v>MH06</v>
      </c>
      <c r="H51" t="str">
        <f>+meas_impacts_wtd!E51</f>
        <v>CZ02</v>
      </c>
      <c r="I51" t="str">
        <f>+meas_impacts_wtd!F51</f>
        <v>rDXGF</v>
      </c>
      <c r="J51" t="str">
        <f>+meas_impacts_wtd!H51</f>
        <v>Area-ft2</v>
      </c>
      <c r="K51">
        <f>+meas_impacts_wtd!I51</f>
        <v>173.92</v>
      </c>
      <c r="L51">
        <f>+meas_impacts_wtd!J51</f>
        <v>1242</v>
      </c>
      <c r="M51" t="s">
        <v>1</v>
      </c>
      <c r="N51">
        <f>+meas_impacts_wtd!K51</f>
        <v>1.92</v>
      </c>
      <c r="O51">
        <f>+meas_impacts_wtd!AD51</f>
        <v>2.3500000000000001E-3</v>
      </c>
      <c r="P51">
        <f>+meas_impacts_wtd!Z51</f>
        <v>-6.5000000000000002E-2</v>
      </c>
      <c r="Q51">
        <f>+meas_impacts_wtd!AG51</f>
        <v>1.92</v>
      </c>
      <c r="R51">
        <f>+meas_impacts_wtd!AZ51</f>
        <v>2.3500000000000001E-3</v>
      </c>
      <c r="S51">
        <f>+meas_impacts_wtd!AV51</f>
        <v>-6.5000000000000002E-2</v>
      </c>
      <c r="T51">
        <f t="shared" si="9"/>
        <v>1.92</v>
      </c>
      <c r="U51">
        <f t="shared" si="10"/>
        <v>2.3500000000000001E-3</v>
      </c>
      <c r="V51">
        <f t="shared" si="11"/>
        <v>-6.5000000000000002E-2</v>
      </c>
      <c r="W51">
        <f t="shared" si="12"/>
        <v>1.92</v>
      </c>
      <c r="X51">
        <f t="shared" si="13"/>
        <v>2.3500000000000001E-3</v>
      </c>
      <c r="Y51">
        <f t="shared" si="14"/>
        <v>-6.5000000000000002E-2</v>
      </c>
      <c r="Z51" t="s">
        <v>123</v>
      </c>
      <c r="AA51" t="s">
        <v>122</v>
      </c>
      <c r="AB51">
        <v>1</v>
      </c>
      <c r="AE51" t="str">
        <f t="shared" si="5"/>
        <v>AnyDMoMH06CZ02rDXGF</v>
      </c>
    </row>
    <row r="52" spans="1:31" x14ac:dyDescent="0.25">
      <c r="A52" t="str">
        <f>+meas_impacts_wtd!B52</f>
        <v>ResWin-33-28-00</v>
      </c>
      <c r="B52" t="s">
        <v>120</v>
      </c>
      <c r="C52" t="s">
        <v>121</v>
      </c>
      <c r="D52" s="6">
        <f>meas_impacts_wtd!A52</f>
        <v>43025.429829189816</v>
      </c>
      <c r="E52" s="11" t="str">
        <f>+meas_impacts_wtd!BD52</f>
        <v>Any</v>
      </c>
      <c r="F52" t="str">
        <f>+meas_impacts_wtd!C52</f>
        <v>DMo</v>
      </c>
      <c r="G52" t="str">
        <f>+meas_impacts_wtd!D52</f>
        <v>MH00</v>
      </c>
      <c r="H52" t="str">
        <f>+meas_impacts_wtd!E52</f>
        <v>CZ02</v>
      </c>
      <c r="I52" t="str">
        <f>+meas_impacts_wtd!F52</f>
        <v>rDXGF</v>
      </c>
      <c r="J52" t="str">
        <f>+meas_impacts_wtd!H52</f>
        <v>Area-ft2</v>
      </c>
      <c r="K52">
        <f>+meas_impacts_wtd!I52</f>
        <v>173.92</v>
      </c>
      <c r="L52">
        <f>+meas_impacts_wtd!J52</f>
        <v>1242</v>
      </c>
      <c r="M52" t="s">
        <v>1</v>
      </c>
      <c r="N52">
        <f>+meas_impacts_wtd!K52</f>
        <v>1.58</v>
      </c>
      <c r="O52">
        <f>+meas_impacts_wtd!AD52</f>
        <v>2.8400000000000001E-3</v>
      </c>
      <c r="P52">
        <f>+meas_impacts_wtd!Z52</f>
        <v>-6.0999999999999999E-2</v>
      </c>
      <c r="Q52">
        <f>+meas_impacts_wtd!AG52</f>
        <v>1.58</v>
      </c>
      <c r="R52">
        <f>+meas_impacts_wtd!AZ52</f>
        <v>2.8400000000000001E-3</v>
      </c>
      <c r="S52">
        <f>+meas_impacts_wtd!AV52</f>
        <v>-6.0999999999999999E-2</v>
      </c>
      <c r="T52">
        <f t="shared" si="9"/>
        <v>1.58</v>
      </c>
      <c r="U52">
        <f t="shared" si="10"/>
        <v>2.8400000000000001E-3</v>
      </c>
      <c r="V52">
        <f t="shared" si="11"/>
        <v>-6.0999999999999999E-2</v>
      </c>
      <c r="W52">
        <f t="shared" si="12"/>
        <v>1.58</v>
      </c>
      <c r="X52">
        <f t="shared" si="13"/>
        <v>2.8400000000000001E-3</v>
      </c>
      <c r="Y52">
        <f t="shared" si="14"/>
        <v>-6.0999999999999999E-2</v>
      </c>
      <c r="Z52" t="s">
        <v>123</v>
      </c>
      <c r="AA52" t="s">
        <v>122</v>
      </c>
      <c r="AB52">
        <v>1</v>
      </c>
      <c r="AE52" t="str">
        <f t="shared" si="5"/>
        <v>AnyDMoMH00CZ02rDXGF</v>
      </c>
    </row>
    <row r="53" spans="1:31" x14ac:dyDescent="0.25">
      <c r="A53" t="str">
        <f>+meas_impacts_wtd!B53</f>
        <v>ResWin-33-28-00</v>
      </c>
      <c r="B53" t="s">
        <v>120</v>
      </c>
      <c r="C53" t="s">
        <v>121</v>
      </c>
      <c r="D53" s="6">
        <f>meas_impacts_wtd!A53</f>
        <v>43025.429829189816</v>
      </c>
      <c r="E53" s="11" t="str">
        <f>+meas_impacts_wtd!BD53</f>
        <v>Any</v>
      </c>
      <c r="F53" t="str">
        <f>+meas_impacts_wtd!C53</f>
        <v>DMo</v>
      </c>
      <c r="G53" t="str">
        <f>+meas_impacts_wtd!D53</f>
        <v>MH00</v>
      </c>
      <c r="H53" t="str">
        <f>+meas_impacts_wtd!E53</f>
        <v>CZ02</v>
      </c>
      <c r="I53" t="str">
        <f>+meas_impacts_wtd!F53</f>
        <v>rDXHP</v>
      </c>
      <c r="J53" t="str">
        <f>+meas_impacts_wtd!H53</f>
        <v>Area-ft2</v>
      </c>
      <c r="K53">
        <f>+meas_impacts_wtd!I53</f>
        <v>173.92</v>
      </c>
      <c r="L53">
        <f>+meas_impacts_wtd!J53</f>
        <v>1242</v>
      </c>
      <c r="M53" t="s">
        <v>1</v>
      </c>
      <c r="N53">
        <f>+meas_impacts_wtd!K53</f>
        <v>1.02</v>
      </c>
      <c r="O53">
        <f>+meas_impacts_wtd!AD53</f>
        <v>2.8700000000000002E-3</v>
      </c>
      <c r="P53">
        <f>+meas_impacts_wtd!Z53</f>
        <v>0</v>
      </c>
      <c r="Q53">
        <f>+meas_impacts_wtd!AG53</f>
        <v>1.02</v>
      </c>
      <c r="R53">
        <f>+meas_impacts_wtd!AZ53</f>
        <v>2.8700000000000002E-3</v>
      </c>
      <c r="S53">
        <f>+meas_impacts_wtd!AV53</f>
        <v>0</v>
      </c>
      <c r="T53">
        <f t="shared" si="9"/>
        <v>1.02</v>
      </c>
      <c r="U53">
        <f t="shared" si="10"/>
        <v>2.8700000000000002E-3</v>
      </c>
      <c r="V53">
        <f t="shared" si="11"/>
        <v>0</v>
      </c>
      <c r="W53">
        <f t="shared" si="12"/>
        <v>1.02</v>
      </c>
      <c r="X53">
        <f t="shared" si="13"/>
        <v>2.8700000000000002E-3</v>
      </c>
      <c r="Y53">
        <f t="shared" si="14"/>
        <v>0</v>
      </c>
      <c r="Z53" t="s">
        <v>123</v>
      </c>
      <c r="AA53" t="s">
        <v>122</v>
      </c>
      <c r="AB53">
        <v>1</v>
      </c>
      <c r="AE53" t="str">
        <f t="shared" si="5"/>
        <v>AnyDMoMH00CZ02rDXHP</v>
      </c>
    </row>
    <row r="54" spans="1:31" x14ac:dyDescent="0.25">
      <c r="A54" t="str">
        <f>+meas_impacts_wtd!B54</f>
        <v>ResWin-33-28-00</v>
      </c>
      <c r="B54" t="s">
        <v>120</v>
      </c>
      <c r="C54" t="s">
        <v>121</v>
      </c>
      <c r="D54" s="6">
        <f>meas_impacts_wtd!A54</f>
        <v>43025.429829189816</v>
      </c>
      <c r="E54" s="11" t="str">
        <f>+meas_impacts_wtd!BD54</f>
        <v>Any</v>
      </c>
      <c r="F54" t="str">
        <f>+meas_impacts_wtd!C54</f>
        <v>DMo</v>
      </c>
      <c r="G54" t="str">
        <f>+meas_impacts_wtd!D54</f>
        <v>MH00</v>
      </c>
      <c r="H54" t="str">
        <f>+meas_impacts_wtd!E54</f>
        <v>CZ03</v>
      </c>
      <c r="I54" t="str">
        <f>+meas_impacts_wtd!F54</f>
        <v>rDXGF</v>
      </c>
      <c r="J54" t="str">
        <f>+meas_impacts_wtd!H54</f>
        <v>Area-ft2</v>
      </c>
      <c r="K54">
        <f>+meas_impacts_wtd!I54</f>
        <v>173.92</v>
      </c>
      <c r="L54">
        <f>+meas_impacts_wtd!J54</f>
        <v>1242</v>
      </c>
      <c r="M54" t="s">
        <v>1</v>
      </c>
      <c r="N54">
        <f>+meas_impacts_wtd!K54</f>
        <v>0.65800000000000003</v>
      </c>
      <c r="O54">
        <f>+meas_impacts_wtd!AD54</f>
        <v>2.2300000000000002E-3</v>
      </c>
      <c r="P54">
        <f>+meas_impacts_wtd!Z54</f>
        <v>-8.5999999999999993E-2</v>
      </c>
      <c r="Q54">
        <f>+meas_impacts_wtd!AG54</f>
        <v>0.65800000000000003</v>
      </c>
      <c r="R54">
        <f>+meas_impacts_wtd!AZ54</f>
        <v>2.2300000000000002E-3</v>
      </c>
      <c r="S54">
        <f>+meas_impacts_wtd!AV54</f>
        <v>-8.5999999999999993E-2</v>
      </c>
      <c r="T54">
        <f t="shared" si="9"/>
        <v>0.65800000000000003</v>
      </c>
      <c r="U54">
        <f t="shared" si="10"/>
        <v>2.2300000000000002E-3</v>
      </c>
      <c r="V54">
        <f t="shared" si="11"/>
        <v>-8.5999999999999993E-2</v>
      </c>
      <c r="W54">
        <f t="shared" si="12"/>
        <v>0.65800000000000003</v>
      </c>
      <c r="X54">
        <f t="shared" si="13"/>
        <v>2.2300000000000002E-3</v>
      </c>
      <c r="Y54">
        <f t="shared" si="14"/>
        <v>-8.5999999999999993E-2</v>
      </c>
      <c r="Z54" t="s">
        <v>123</v>
      </c>
      <c r="AA54" t="s">
        <v>122</v>
      </c>
      <c r="AB54">
        <v>1</v>
      </c>
      <c r="AE54" t="str">
        <f t="shared" si="5"/>
        <v>AnyDMoMH00CZ03rDXGF</v>
      </c>
    </row>
    <row r="55" spans="1:31" x14ac:dyDescent="0.25">
      <c r="A55" t="str">
        <f>+meas_impacts_wtd!B55</f>
        <v>ResWin-33-28-00</v>
      </c>
      <c r="B55" t="s">
        <v>120</v>
      </c>
      <c r="C55" t="s">
        <v>121</v>
      </c>
      <c r="D55" s="6">
        <f>meas_impacts_wtd!A55</f>
        <v>43025.429829189816</v>
      </c>
      <c r="E55" s="11" t="str">
        <f>+meas_impacts_wtd!BD55</f>
        <v>Any</v>
      </c>
      <c r="F55" t="str">
        <f>+meas_impacts_wtd!C55</f>
        <v>DMo</v>
      </c>
      <c r="G55" t="str">
        <f>+meas_impacts_wtd!D55</f>
        <v>MH85</v>
      </c>
      <c r="H55" t="str">
        <f>+meas_impacts_wtd!E55</f>
        <v>CZ03</v>
      </c>
      <c r="I55" t="str">
        <f>+meas_impacts_wtd!F55</f>
        <v>rNCGF</v>
      </c>
      <c r="J55" t="str">
        <f>+meas_impacts_wtd!H55</f>
        <v>Area-ft2</v>
      </c>
      <c r="K55">
        <f>+meas_impacts_wtd!I55</f>
        <v>186.32</v>
      </c>
      <c r="L55">
        <f>+meas_impacts_wtd!J55</f>
        <v>1242</v>
      </c>
      <c r="M55" t="s">
        <v>1</v>
      </c>
      <c r="N55">
        <f>+meas_impacts_wtd!K55</f>
        <v>0.17199999999999999</v>
      </c>
      <c r="O55">
        <f>+meas_impacts_wtd!AD55</f>
        <v>2.0999999999999999E-5</v>
      </c>
      <c r="P55">
        <f>+meas_impacts_wtd!Z55</f>
        <v>0.17199999999999999</v>
      </c>
      <c r="Q55">
        <f>+meas_impacts_wtd!AG55</f>
        <v>2.9000000000000001E-2</v>
      </c>
      <c r="R55">
        <f>+meas_impacts_wtd!AZ55</f>
        <v>1.5999999999999999E-5</v>
      </c>
      <c r="S55">
        <f>+meas_impacts_wtd!AV55</f>
        <v>-8.3000000000000004E-2</v>
      </c>
      <c r="T55">
        <f t="shared" si="9"/>
        <v>0.17199999999999999</v>
      </c>
      <c r="U55">
        <f t="shared" si="10"/>
        <v>2.0999999999999999E-5</v>
      </c>
      <c r="V55">
        <f t="shared" si="11"/>
        <v>0.17199999999999999</v>
      </c>
      <c r="W55">
        <f t="shared" si="12"/>
        <v>2.9000000000000001E-2</v>
      </c>
      <c r="X55">
        <f t="shared" si="13"/>
        <v>1.5999999999999999E-5</v>
      </c>
      <c r="Y55">
        <f t="shared" si="14"/>
        <v>-8.3000000000000004E-2</v>
      </c>
      <c r="Z55" t="s">
        <v>123</v>
      </c>
      <c r="AA55" t="s">
        <v>122</v>
      </c>
      <c r="AB55">
        <v>1</v>
      </c>
      <c r="AE55" t="str">
        <f t="shared" si="5"/>
        <v>AnyDMoMH85CZ03rNCGF</v>
      </c>
    </row>
    <row r="56" spans="1:31" x14ac:dyDescent="0.25">
      <c r="A56" t="str">
        <f>+meas_impacts_wtd!B56</f>
        <v>ResWin-33-28-00</v>
      </c>
      <c r="B56" t="s">
        <v>120</v>
      </c>
      <c r="C56" t="s">
        <v>121</v>
      </c>
      <c r="D56" s="6">
        <f>meas_impacts_wtd!A56</f>
        <v>43025.581013773146</v>
      </c>
      <c r="E56" s="11" t="str">
        <f>+meas_impacts_wtd!BD56</f>
        <v>PGE</v>
      </c>
      <c r="F56" t="str">
        <f>+meas_impacts_wtd!C56</f>
        <v>DMo</v>
      </c>
      <c r="G56" t="str">
        <f>+meas_impacts_wtd!D56</f>
        <v>MH15</v>
      </c>
      <c r="H56" t="str">
        <f>+meas_impacts_wtd!E56</f>
        <v>CZ03</v>
      </c>
      <c r="I56" t="str">
        <f>+meas_impacts_wtd!F56</f>
        <v>rWtd</v>
      </c>
      <c r="J56" t="str">
        <f>+meas_impacts_wtd!H56</f>
        <v>Area-ft2</v>
      </c>
      <c r="K56">
        <f>+meas_impacts_wtd!I56</f>
        <v>173.92</v>
      </c>
      <c r="L56">
        <f>+meas_impacts_wtd!J56</f>
        <v>1242</v>
      </c>
      <c r="M56" t="s">
        <v>1</v>
      </c>
      <c r="N56">
        <f>+meas_impacts_wtd!K56</f>
        <v>0.27900000000000003</v>
      </c>
      <c r="O56">
        <f>+meas_impacts_wtd!AD56</f>
        <v>9.2000000000000003E-4</v>
      </c>
      <c r="P56">
        <f>+meas_impacts_wtd!Z56</f>
        <v>-7.8E-2</v>
      </c>
      <c r="Q56">
        <f>+meas_impacts_wtd!AG56</f>
        <v>0.27900000000000003</v>
      </c>
      <c r="R56">
        <f>+meas_impacts_wtd!AZ56</f>
        <v>9.2000000000000003E-4</v>
      </c>
      <c r="S56">
        <f>+meas_impacts_wtd!AV56</f>
        <v>-7.8E-2</v>
      </c>
      <c r="T56">
        <f t="shared" si="9"/>
        <v>0.27900000000000003</v>
      </c>
      <c r="U56">
        <f t="shared" si="10"/>
        <v>9.2000000000000003E-4</v>
      </c>
      <c r="V56">
        <f t="shared" si="11"/>
        <v>-7.8E-2</v>
      </c>
      <c r="W56">
        <f t="shared" si="12"/>
        <v>0.27900000000000003</v>
      </c>
      <c r="X56">
        <f t="shared" si="13"/>
        <v>9.2000000000000003E-4</v>
      </c>
      <c r="Y56">
        <f t="shared" si="14"/>
        <v>-7.8E-2</v>
      </c>
      <c r="Z56" t="s">
        <v>123</v>
      </c>
      <c r="AA56" t="s">
        <v>122</v>
      </c>
      <c r="AB56">
        <v>1</v>
      </c>
      <c r="AE56" t="str">
        <f t="shared" si="5"/>
        <v>PGEDMoMH15CZ03rWtd</v>
      </c>
    </row>
    <row r="57" spans="1:31" x14ac:dyDescent="0.25">
      <c r="A57" t="str">
        <f>+meas_impacts_wtd!B57</f>
        <v>ResWin-33-28-00</v>
      </c>
      <c r="B57" t="s">
        <v>120</v>
      </c>
      <c r="C57" t="s">
        <v>121</v>
      </c>
      <c r="D57" s="6">
        <f>meas_impacts_wtd!A57</f>
        <v>43025.429829189816</v>
      </c>
      <c r="E57" s="11" t="str">
        <f>+meas_impacts_wtd!BD57</f>
        <v>Any</v>
      </c>
      <c r="F57" t="str">
        <f>+meas_impacts_wtd!C57</f>
        <v>DMo</v>
      </c>
      <c r="G57" t="str">
        <f>+meas_impacts_wtd!D57</f>
        <v>MH06</v>
      </c>
      <c r="H57" t="str">
        <f>+meas_impacts_wtd!E57</f>
        <v>CZ03</v>
      </c>
      <c r="I57" t="str">
        <f>+meas_impacts_wtd!F57</f>
        <v>rDXHP</v>
      </c>
      <c r="J57" t="str">
        <f>+meas_impacts_wtd!H57</f>
        <v>Area-ft2</v>
      </c>
      <c r="K57">
        <f>+meas_impacts_wtd!I57</f>
        <v>173.92</v>
      </c>
      <c r="L57">
        <f>+meas_impacts_wtd!J57</f>
        <v>1242</v>
      </c>
      <c r="M57" t="s">
        <v>1</v>
      </c>
      <c r="N57">
        <f>+meas_impacts_wtd!K57</f>
        <v>0.65100000000000002</v>
      </c>
      <c r="O57">
        <f>+meas_impacts_wtd!AD57</f>
        <v>1.9E-3</v>
      </c>
      <c r="P57">
        <f>+meas_impacts_wtd!Z57</f>
        <v>0</v>
      </c>
      <c r="Q57">
        <f>+meas_impacts_wtd!AG57</f>
        <v>0.65100000000000002</v>
      </c>
      <c r="R57">
        <f>+meas_impacts_wtd!AZ57</f>
        <v>1.9E-3</v>
      </c>
      <c r="S57">
        <f>+meas_impacts_wtd!AV57</f>
        <v>0</v>
      </c>
      <c r="T57">
        <f t="shared" si="9"/>
        <v>0.65100000000000002</v>
      </c>
      <c r="U57">
        <f t="shared" si="10"/>
        <v>1.9E-3</v>
      </c>
      <c r="V57">
        <f t="shared" si="11"/>
        <v>0</v>
      </c>
      <c r="W57">
        <f t="shared" si="12"/>
        <v>0.65100000000000002</v>
      </c>
      <c r="X57">
        <f t="shared" si="13"/>
        <v>1.9E-3</v>
      </c>
      <c r="Y57">
        <f t="shared" si="14"/>
        <v>0</v>
      </c>
      <c r="Z57" t="s">
        <v>123</v>
      </c>
      <c r="AA57" t="s">
        <v>122</v>
      </c>
      <c r="AB57">
        <v>1</v>
      </c>
      <c r="AE57" t="str">
        <f t="shared" si="5"/>
        <v>AnyDMoMH06CZ03rDXHP</v>
      </c>
    </row>
    <row r="58" spans="1:31" x14ac:dyDescent="0.25">
      <c r="A58" t="str">
        <f>+meas_impacts_wtd!B58</f>
        <v>ResWin-33-28-00</v>
      </c>
      <c r="B58" t="s">
        <v>120</v>
      </c>
      <c r="C58" t="s">
        <v>121</v>
      </c>
      <c r="D58" s="6">
        <f>meas_impacts_wtd!A58</f>
        <v>43025.429829189816</v>
      </c>
      <c r="E58" s="11" t="str">
        <f>+meas_impacts_wtd!BD58</f>
        <v>Any</v>
      </c>
      <c r="F58" t="str">
        <f>+meas_impacts_wtd!C58</f>
        <v>DMo</v>
      </c>
      <c r="G58" t="str">
        <f>+meas_impacts_wtd!D58</f>
        <v>MH72</v>
      </c>
      <c r="H58" t="str">
        <f>+meas_impacts_wtd!E58</f>
        <v>CZ03</v>
      </c>
      <c r="I58" t="str">
        <f>+meas_impacts_wtd!F58</f>
        <v>rNCEH</v>
      </c>
      <c r="J58" t="str">
        <f>+meas_impacts_wtd!H58</f>
        <v>Area-ft2</v>
      </c>
      <c r="K58">
        <f>+meas_impacts_wtd!I58</f>
        <v>190.96</v>
      </c>
      <c r="L58">
        <f>+meas_impacts_wtd!J58</f>
        <v>1196</v>
      </c>
      <c r="M58" t="s">
        <v>1</v>
      </c>
      <c r="N58">
        <f>+meas_impacts_wtd!K58</f>
        <v>2.23</v>
      </c>
      <c r="O58">
        <f>+meas_impacts_wtd!AD58</f>
        <v>2.0999999999999999E-5</v>
      </c>
      <c r="P58">
        <f>+meas_impacts_wtd!Z58</f>
        <v>0</v>
      </c>
      <c r="Q58">
        <f>+meas_impacts_wtd!AG58</f>
        <v>-0.57699999999999996</v>
      </c>
      <c r="R58">
        <f>+meas_impacts_wtd!AZ58</f>
        <v>1.5999999999999999E-5</v>
      </c>
      <c r="S58">
        <f>+meas_impacts_wtd!AV58</f>
        <v>0</v>
      </c>
      <c r="T58">
        <f t="shared" si="9"/>
        <v>2.23</v>
      </c>
      <c r="U58">
        <f t="shared" si="10"/>
        <v>2.0999999999999999E-5</v>
      </c>
      <c r="V58">
        <f t="shared" si="11"/>
        <v>0</v>
      </c>
      <c r="W58">
        <f t="shared" si="12"/>
        <v>-0.57699999999999996</v>
      </c>
      <c r="X58">
        <f t="shared" si="13"/>
        <v>1.5999999999999999E-5</v>
      </c>
      <c r="Y58">
        <f t="shared" si="14"/>
        <v>0</v>
      </c>
      <c r="Z58" t="s">
        <v>123</v>
      </c>
      <c r="AA58" t="s">
        <v>122</v>
      </c>
      <c r="AB58">
        <v>1</v>
      </c>
      <c r="AE58" t="str">
        <f t="shared" si="5"/>
        <v>AnyDMoMH72CZ03rNCEH</v>
      </c>
    </row>
    <row r="59" spans="1:31" x14ac:dyDescent="0.25">
      <c r="A59" t="str">
        <f>+meas_impacts_wtd!B59</f>
        <v>ResWin-33-28-00</v>
      </c>
      <c r="B59" t="s">
        <v>120</v>
      </c>
      <c r="C59" t="s">
        <v>121</v>
      </c>
      <c r="D59" s="6">
        <f>meas_impacts_wtd!A59</f>
        <v>43025.429829189816</v>
      </c>
      <c r="E59" s="11" t="str">
        <f>+meas_impacts_wtd!BD59</f>
        <v>Any</v>
      </c>
      <c r="F59" t="str">
        <f>+meas_impacts_wtd!C59</f>
        <v>DMo</v>
      </c>
      <c r="G59" t="str">
        <f>+meas_impacts_wtd!D59</f>
        <v>MH72</v>
      </c>
      <c r="H59" t="str">
        <f>+meas_impacts_wtd!E59</f>
        <v>CZ03</v>
      </c>
      <c r="I59" t="str">
        <f>+meas_impacts_wtd!F59</f>
        <v>rDXHP</v>
      </c>
      <c r="J59" t="str">
        <f>+meas_impacts_wtd!H59</f>
        <v>Area-ft2</v>
      </c>
      <c r="K59">
        <f>+meas_impacts_wtd!I59</f>
        <v>190.96</v>
      </c>
      <c r="L59">
        <f>+meas_impacts_wtd!J59</f>
        <v>1196</v>
      </c>
      <c r="M59" t="s">
        <v>1</v>
      </c>
      <c r="N59">
        <f>+meas_impacts_wtd!K59</f>
        <v>2.34</v>
      </c>
      <c r="O59">
        <f>+meas_impacts_wtd!AD59</f>
        <v>3.15E-3</v>
      </c>
      <c r="P59">
        <f>+meas_impacts_wtd!Z59</f>
        <v>0</v>
      </c>
      <c r="Q59">
        <f>+meas_impacts_wtd!AG59</f>
        <v>0.7</v>
      </c>
      <c r="R59">
        <f>+meas_impacts_wtd!AZ59</f>
        <v>2.32E-3</v>
      </c>
      <c r="S59">
        <f>+meas_impacts_wtd!AV59</f>
        <v>0</v>
      </c>
      <c r="T59">
        <f t="shared" si="9"/>
        <v>2.34</v>
      </c>
      <c r="U59">
        <f t="shared" si="10"/>
        <v>3.15E-3</v>
      </c>
      <c r="V59">
        <f t="shared" si="11"/>
        <v>0</v>
      </c>
      <c r="W59">
        <f t="shared" si="12"/>
        <v>0.7</v>
      </c>
      <c r="X59">
        <f t="shared" si="13"/>
        <v>2.32E-3</v>
      </c>
      <c r="Y59">
        <f t="shared" si="14"/>
        <v>0</v>
      </c>
      <c r="Z59" t="s">
        <v>123</v>
      </c>
      <c r="AA59" t="s">
        <v>122</v>
      </c>
      <c r="AB59">
        <v>1</v>
      </c>
      <c r="AE59" t="str">
        <f t="shared" si="5"/>
        <v>AnyDMoMH72CZ03rDXHP</v>
      </c>
    </row>
    <row r="60" spans="1:31" x14ac:dyDescent="0.25">
      <c r="A60" t="str">
        <f>+meas_impacts_wtd!B60</f>
        <v>ResWin-33-28-00</v>
      </c>
      <c r="B60" t="s">
        <v>120</v>
      </c>
      <c r="C60" t="s">
        <v>121</v>
      </c>
      <c r="D60" s="6">
        <f>meas_impacts_wtd!A60</f>
        <v>43025.429829189816</v>
      </c>
      <c r="E60" s="11" t="str">
        <f>+meas_impacts_wtd!BD60</f>
        <v>Any</v>
      </c>
      <c r="F60" t="str">
        <f>+meas_impacts_wtd!C60</f>
        <v>DMo</v>
      </c>
      <c r="G60" t="str">
        <f>+meas_impacts_wtd!D60</f>
        <v>MH00</v>
      </c>
      <c r="H60" t="str">
        <f>+meas_impacts_wtd!E60</f>
        <v>CZ03</v>
      </c>
      <c r="I60" t="str">
        <f>+meas_impacts_wtd!F60</f>
        <v>rNCGF</v>
      </c>
      <c r="J60" t="str">
        <f>+meas_impacts_wtd!H60</f>
        <v>Area-ft2</v>
      </c>
      <c r="K60">
        <f>+meas_impacts_wtd!I60</f>
        <v>173.92</v>
      </c>
      <c r="L60">
        <f>+meas_impacts_wtd!J60</f>
        <v>1242</v>
      </c>
      <c r="M60" t="s">
        <v>1</v>
      </c>
      <c r="N60">
        <f>+meas_impacts_wtd!K60</f>
        <v>1.9E-2</v>
      </c>
      <c r="O60">
        <f>+meas_impacts_wtd!AD60</f>
        <v>1.7E-5</v>
      </c>
      <c r="P60">
        <f>+meas_impacts_wtd!Z60</f>
        <v>-8.5999999999999993E-2</v>
      </c>
      <c r="Q60">
        <f>+meas_impacts_wtd!AG60</f>
        <v>1.9E-2</v>
      </c>
      <c r="R60">
        <f>+meas_impacts_wtd!AZ60</f>
        <v>1.7E-5</v>
      </c>
      <c r="S60">
        <f>+meas_impacts_wtd!AV60</f>
        <v>-8.5999999999999993E-2</v>
      </c>
      <c r="T60">
        <f t="shared" si="9"/>
        <v>1.9E-2</v>
      </c>
      <c r="U60">
        <f t="shared" si="10"/>
        <v>1.7E-5</v>
      </c>
      <c r="V60">
        <f t="shared" si="11"/>
        <v>-8.5999999999999993E-2</v>
      </c>
      <c r="W60">
        <f t="shared" si="12"/>
        <v>1.9E-2</v>
      </c>
      <c r="X60">
        <f t="shared" si="13"/>
        <v>1.7E-5</v>
      </c>
      <c r="Y60">
        <f t="shared" si="14"/>
        <v>-8.5999999999999993E-2</v>
      </c>
      <c r="Z60" t="s">
        <v>123</v>
      </c>
      <c r="AA60" t="s">
        <v>122</v>
      </c>
      <c r="AB60">
        <v>1</v>
      </c>
      <c r="AE60" t="str">
        <f t="shared" si="5"/>
        <v>AnyDMoMH00CZ03rNCGF</v>
      </c>
    </row>
    <row r="61" spans="1:31" x14ac:dyDescent="0.25">
      <c r="A61" t="str">
        <f>+meas_impacts_wtd!B61</f>
        <v>ResWin-33-28-00</v>
      </c>
      <c r="B61" t="s">
        <v>120</v>
      </c>
      <c r="C61" t="s">
        <v>121</v>
      </c>
      <c r="D61" s="6">
        <f>meas_impacts_wtd!A61</f>
        <v>43025.429829189816</v>
      </c>
      <c r="E61" s="11" t="str">
        <f>+meas_impacts_wtd!BD61</f>
        <v>Any</v>
      </c>
      <c r="F61" t="str">
        <f>+meas_impacts_wtd!C61</f>
        <v>DMo</v>
      </c>
      <c r="G61" t="str">
        <f>+meas_impacts_wtd!D61</f>
        <v>MH85</v>
      </c>
      <c r="H61" t="str">
        <f>+meas_impacts_wtd!E61</f>
        <v>CZ03</v>
      </c>
      <c r="I61" t="str">
        <f>+meas_impacts_wtd!F61</f>
        <v>rDXHP</v>
      </c>
      <c r="J61" t="str">
        <f>+meas_impacts_wtd!H61</f>
        <v>Area-ft2</v>
      </c>
      <c r="K61">
        <f>+meas_impacts_wtd!I61</f>
        <v>186.32</v>
      </c>
      <c r="L61">
        <f>+meas_impacts_wtd!J61</f>
        <v>1242</v>
      </c>
      <c r="M61" t="s">
        <v>1</v>
      </c>
      <c r="N61">
        <f>+meas_impacts_wtd!K61</f>
        <v>2.79</v>
      </c>
      <c r="O61">
        <f>+meas_impacts_wtd!AD61</f>
        <v>3.0400000000000002E-3</v>
      </c>
      <c r="P61">
        <f>+meas_impacts_wtd!Z61</f>
        <v>0</v>
      </c>
      <c r="Q61">
        <f>+meas_impacts_wtd!AG61</f>
        <v>0.47299999999999998</v>
      </c>
      <c r="R61">
        <f>+meas_impacts_wtd!AZ61</f>
        <v>2.2399999999999998E-3</v>
      </c>
      <c r="S61">
        <f>+meas_impacts_wtd!AV61</f>
        <v>0</v>
      </c>
      <c r="T61">
        <f t="shared" si="9"/>
        <v>2.79</v>
      </c>
      <c r="U61">
        <f t="shared" si="10"/>
        <v>3.0400000000000002E-3</v>
      </c>
      <c r="V61">
        <f t="shared" si="11"/>
        <v>0</v>
      </c>
      <c r="W61">
        <f t="shared" si="12"/>
        <v>0.47299999999999998</v>
      </c>
      <c r="X61">
        <f t="shared" si="13"/>
        <v>2.2399999999999998E-3</v>
      </c>
      <c r="Y61">
        <f t="shared" si="14"/>
        <v>0</v>
      </c>
      <c r="Z61" t="s">
        <v>123</v>
      </c>
      <c r="AA61" t="s">
        <v>122</v>
      </c>
      <c r="AB61">
        <v>1</v>
      </c>
      <c r="AE61" t="str">
        <f t="shared" si="5"/>
        <v>AnyDMoMH85CZ03rDXHP</v>
      </c>
    </row>
    <row r="62" spans="1:31" x14ac:dyDescent="0.25">
      <c r="A62" t="str">
        <f>+meas_impacts_wtd!B62</f>
        <v>ResWin-33-28-00</v>
      </c>
      <c r="B62" t="s">
        <v>120</v>
      </c>
      <c r="C62" t="s">
        <v>121</v>
      </c>
      <c r="D62" s="6">
        <f>meas_impacts_wtd!A62</f>
        <v>43025.429829189816</v>
      </c>
      <c r="E62" s="11" t="str">
        <f>+meas_impacts_wtd!BD62</f>
        <v>Any</v>
      </c>
      <c r="F62" t="str">
        <f>+meas_impacts_wtd!C62</f>
        <v>DMo</v>
      </c>
      <c r="G62" t="str">
        <f>+meas_impacts_wtd!D62</f>
        <v>MH15</v>
      </c>
      <c r="H62" t="str">
        <f>+meas_impacts_wtd!E62</f>
        <v>CZ03</v>
      </c>
      <c r="I62" t="str">
        <f>+meas_impacts_wtd!F62</f>
        <v>rDXHP</v>
      </c>
      <c r="J62" t="str">
        <f>+meas_impacts_wtd!H62</f>
        <v>Area-ft2</v>
      </c>
      <c r="K62">
        <f>+meas_impacts_wtd!I62</f>
        <v>173.92</v>
      </c>
      <c r="L62">
        <f>+meas_impacts_wtd!J62</f>
        <v>1242</v>
      </c>
      <c r="M62" t="s">
        <v>1</v>
      </c>
      <c r="N62">
        <f>+meas_impacts_wtd!K62</f>
        <v>0.13100000000000001</v>
      </c>
      <c r="O62">
        <f>+meas_impacts_wtd!AD62</f>
        <v>1.67E-3</v>
      </c>
      <c r="P62">
        <f>+meas_impacts_wtd!Z62</f>
        <v>0</v>
      </c>
      <c r="Q62">
        <f>+meas_impacts_wtd!AG62</f>
        <v>0.13100000000000001</v>
      </c>
      <c r="R62">
        <f>+meas_impacts_wtd!AZ62</f>
        <v>1.67E-3</v>
      </c>
      <c r="S62">
        <f>+meas_impacts_wtd!AV62</f>
        <v>0</v>
      </c>
      <c r="T62">
        <f t="shared" si="9"/>
        <v>0.13100000000000001</v>
      </c>
      <c r="U62">
        <f t="shared" si="10"/>
        <v>1.67E-3</v>
      </c>
      <c r="V62">
        <f t="shared" si="11"/>
        <v>0</v>
      </c>
      <c r="W62">
        <f t="shared" si="12"/>
        <v>0.13100000000000001</v>
      </c>
      <c r="X62">
        <f t="shared" si="13"/>
        <v>1.67E-3</v>
      </c>
      <c r="Y62">
        <f t="shared" si="14"/>
        <v>0</v>
      </c>
      <c r="Z62" t="s">
        <v>123</v>
      </c>
      <c r="AA62" t="s">
        <v>122</v>
      </c>
      <c r="AB62">
        <v>1</v>
      </c>
      <c r="AE62" t="str">
        <f t="shared" si="5"/>
        <v>AnyDMoMH15CZ03rDXHP</v>
      </c>
    </row>
    <row r="63" spans="1:31" x14ac:dyDescent="0.25">
      <c r="A63" t="str">
        <f>+meas_impacts_wtd!B63</f>
        <v>ResWin-33-28-00</v>
      </c>
      <c r="B63" t="s">
        <v>120</v>
      </c>
      <c r="C63" t="s">
        <v>121</v>
      </c>
      <c r="D63" s="6">
        <f>meas_impacts_wtd!A63</f>
        <v>43025.581013773146</v>
      </c>
      <c r="E63" s="11" t="str">
        <f>+meas_impacts_wtd!BD63</f>
        <v>PGE</v>
      </c>
      <c r="F63" t="str">
        <f>+meas_impacts_wtd!C63</f>
        <v>DMo</v>
      </c>
      <c r="G63" t="str">
        <f>+meas_impacts_wtd!D63</f>
        <v>MH85</v>
      </c>
      <c r="H63" t="str">
        <f>+meas_impacts_wtd!E63</f>
        <v>CZ03</v>
      </c>
      <c r="I63" t="str">
        <f>+meas_impacts_wtd!F63</f>
        <v>rWtd</v>
      </c>
      <c r="J63" t="str">
        <f>+meas_impacts_wtd!H63</f>
        <v>Area-ft2</v>
      </c>
      <c r="K63">
        <f>+meas_impacts_wtd!I63</f>
        <v>186.32</v>
      </c>
      <c r="L63">
        <f>+meas_impacts_wtd!J63</f>
        <v>1242</v>
      </c>
      <c r="M63" t="s">
        <v>1</v>
      </c>
      <c r="N63">
        <f>+meas_impacts_wtd!K63</f>
        <v>1.1599999999999999</v>
      </c>
      <c r="O63">
        <f>+meas_impacts_wtd!AD63</f>
        <v>1.67E-3</v>
      </c>
      <c r="P63">
        <f>+meas_impacts_wtd!Z63</f>
        <v>0.151</v>
      </c>
      <c r="Q63">
        <f>+meas_impacts_wtd!AG63</f>
        <v>0.497</v>
      </c>
      <c r="R63">
        <f>+meas_impacts_wtd!AZ63</f>
        <v>1.23E-3</v>
      </c>
      <c r="S63">
        <f>+meas_impacts_wtd!AV63</f>
        <v>-7.2999999999999995E-2</v>
      </c>
      <c r="T63">
        <f t="shared" si="9"/>
        <v>1.1599999999999999</v>
      </c>
      <c r="U63">
        <f t="shared" si="10"/>
        <v>1.67E-3</v>
      </c>
      <c r="V63">
        <f t="shared" si="11"/>
        <v>0.151</v>
      </c>
      <c r="W63">
        <f t="shared" si="12"/>
        <v>0.497</v>
      </c>
      <c r="X63">
        <f t="shared" si="13"/>
        <v>1.23E-3</v>
      </c>
      <c r="Y63">
        <f t="shared" si="14"/>
        <v>-7.2999999999999995E-2</v>
      </c>
      <c r="Z63" t="s">
        <v>123</v>
      </c>
      <c r="AA63" t="s">
        <v>122</v>
      </c>
      <c r="AB63">
        <v>1</v>
      </c>
      <c r="AE63" t="str">
        <f t="shared" si="5"/>
        <v>PGEDMoMH85CZ03rWtd</v>
      </c>
    </row>
    <row r="64" spans="1:31" x14ac:dyDescent="0.25">
      <c r="A64" t="str">
        <f>+meas_impacts_wtd!B64</f>
        <v>ResWin-33-28-00</v>
      </c>
      <c r="B64" t="s">
        <v>120</v>
      </c>
      <c r="C64" t="s">
        <v>121</v>
      </c>
      <c r="D64" s="6">
        <f>meas_impacts_wtd!A64</f>
        <v>43025.581013773146</v>
      </c>
      <c r="E64" s="11" t="str">
        <f>+meas_impacts_wtd!BD64</f>
        <v>PGE</v>
      </c>
      <c r="F64" t="str">
        <f>+meas_impacts_wtd!C64</f>
        <v>DMo</v>
      </c>
      <c r="G64" t="str">
        <f>+meas_impacts_wtd!D64</f>
        <v>MH00</v>
      </c>
      <c r="H64" t="str">
        <f>+meas_impacts_wtd!E64</f>
        <v>CZ03</v>
      </c>
      <c r="I64" t="str">
        <f>+meas_impacts_wtd!F64</f>
        <v>rWtd</v>
      </c>
      <c r="J64" t="str">
        <f>+meas_impacts_wtd!H64</f>
        <v>Area-ft2</v>
      </c>
      <c r="K64">
        <f>+meas_impacts_wtd!I64</f>
        <v>173.92</v>
      </c>
      <c r="L64">
        <f>+meas_impacts_wtd!J64</f>
        <v>1242</v>
      </c>
      <c r="M64" t="s">
        <v>1</v>
      </c>
      <c r="N64">
        <f>+meas_impacts_wtd!K64</f>
        <v>0.28899999999999998</v>
      </c>
      <c r="O64">
        <f>+meas_impacts_wtd!AD64</f>
        <v>1.24E-3</v>
      </c>
      <c r="P64">
        <f>+meas_impacts_wtd!Z64</f>
        <v>-7.4999999999999997E-2</v>
      </c>
      <c r="Q64">
        <f>+meas_impacts_wtd!AG64</f>
        <v>0.28899999999999998</v>
      </c>
      <c r="R64">
        <f>+meas_impacts_wtd!AZ64</f>
        <v>1.24E-3</v>
      </c>
      <c r="S64">
        <f>+meas_impacts_wtd!AV64</f>
        <v>-7.4999999999999997E-2</v>
      </c>
      <c r="T64">
        <f t="shared" si="9"/>
        <v>0.28899999999999998</v>
      </c>
      <c r="U64">
        <f t="shared" si="10"/>
        <v>1.24E-3</v>
      </c>
      <c r="V64">
        <f t="shared" si="11"/>
        <v>-7.4999999999999997E-2</v>
      </c>
      <c r="W64">
        <f t="shared" si="12"/>
        <v>0.28899999999999998</v>
      </c>
      <c r="X64">
        <f t="shared" si="13"/>
        <v>1.24E-3</v>
      </c>
      <c r="Y64">
        <f t="shared" si="14"/>
        <v>-7.4999999999999997E-2</v>
      </c>
      <c r="Z64" t="s">
        <v>123</v>
      </c>
      <c r="AA64" t="s">
        <v>122</v>
      </c>
      <c r="AB64">
        <v>1</v>
      </c>
      <c r="AE64" t="str">
        <f t="shared" si="5"/>
        <v>PGEDMoMH00CZ03rWtd</v>
      </c>
    </row>
    <row r="65" spans="1:31" x14ac:dyDescent="0.25">
      <c r="A65" t="str">
        <f>+meas_impacts_wtd!B65</f>
        <v>ResWin-33-28-00</v>
      </c>
      <c r="B65" t="s">
        <v>120</v>
      </c>
      <c r="C65" t="s">
        <v>121</v>
      </c>
      <c r="D65" s="6">
        <f>meas_impacts_wtd!A65</f>
        <v>43025.429829189816</v>
      </c>
      <c r="E65" s="11" t="str">
        <f>+meas_impacts_wtd!BD65</f>
        <v>Any</v>
      </c>
      <c r="F65" t="str">
        <f>+meas_impacts_wtd!C65</f>
        <v>DMo</v>
      </c>
      <c r="G65" t="str">
        <f>+meas_impacts_wtd!D65</f>
        <v>MH72</v>
      </c>
      <c r="H65" t="str">
        <f>+meas_impacts_wtd!E65</f>
        <v>CZ03</v>
      </c>
      <c r="I65" t="str">
        <f>+meas_impacts_wtd!F65</f>
        <v>rDXGF</v>
      </c>
      <c r="J65" t="str">
        <f>+meas_impacts_wtd!H65</f>
        <v>Area-ft2</v>
      </c>
      <c r="K65">
        <f>+meas_impacts_wtd!I65</f>
        <v>190.96</v>
      </c>
      <c r="L65">
        <f>+meas_impacts_wtd!J65</f>
        <v>1196</v>
      </c>
      <c r="M65" t="s">
        <v>1</v>
      </c>
      <c r="N65">
        <f>+meas_impacts_wtd!K65</f>
        <v>1.53</v>
      </c>
      <c r="O65">
        <f>+meas_impacts_wtd!AD65</f>
        <v>3.1099999999999999E-3</v>
      </c>
      <c r="P65">
        <f>+meas_impacts_wtd!Z65</f>
        <v>0.11600000000000001</v>
      </c>
      <c r="Q65">
        <f>+meas_impacts_wtd!AG65</f>
        <v>1.1399999999999999</v>
      </c>
      <c r="R65">
        <f>+meas_impacts_wtd!AZ65</f>
        <v>2.31E-3</v>
      </c>
      <c r="S65">
        <f>+meas_impacts_wtd!AV65</f>
        <v>-5.3999999999999999E-2</v>
      </c>
      <c r="T65">
        <f t="shared" si="9"/>
        <v>1.53</v>
      </c>
      <c r="U65">
        <f t="shared" si="10"/>
        <v>3.1099999999999999E-3</v>
      </c>
      <c r="V65">
        <f t="shared" si="11"/>
        <v>0.11600000000000001</v>
      </c>
      <c r="W65">
        <f t="shared" si="12"/>
        <v>1.1399999999999999</v>
      </c>
      <c r="X65">
        <f t="shared" si="13"/>
        <v>2.31E-3</v>
      </c>
      <c r="Y65">
        <f t="shared" si="14"/>
        <v>-5.3999999999999999E-2</v>
      </c>
      <c r="Z65" t="s">
        <v>123</v>
      </c>
      <c r="AA65" t="s">
        <v>122</v>
      </c>
      <c r="AB65">
        <v>1</v>
      </c>
      <c r="AE65" t="str">
        <f t="shared" si="5"/>
        <v>AnyDMoMH72CZ03rDXGF</v>
      </c>
    </row>
    <row r="66" spans="1:31" x14ac:dyDescent="0.25">
      <c r="A66" t="str">
        <f>+meas_impacts_wtd!B66</f>
        <v>ResWin-33-28-00</v>
      </c>
      <c r="B66" t="s">
        <v>120</v>
      </c>
      <c r="C66" t="s">
        <v>121</v>
      </c>
      <c r="D66" s="6">
        <f>meas_impacts_wtd!A66</f>
        <v>43025.429829189816</v>
      </c>
      <c r="E66" s="11" t="str">
        <f>+meas_impacts_wtd!BD66</f>
        <v>Any</v>
      </c>
      <c r="F66" t="str">
        <f>+meas_impacts_wtd!C66</f>
        <v>DMo</v>
      </c>
      <c r="G66" t="str">
        <f>+meas_impacts_wtd!D66</f>
        <v>MH06</v>
      </c>
      <c r="H66" t="str">
        <f>+meas_impacts_wtd!E66</f>
        <v>CZ03</v>
      </c>
      <c r="I66" t="str">
        <f>+meas_impacts_wtd!F66</f>
        <v>rDXGF</v>
      </c>
      <c r="J66" t="str">
        <f>+meas_impacts_wtd!H66</f>
        <v>Area-ft2</v>
      </c>
      <c r="K66">
        <f>+meas_impacts_wtd!I66</f>
        <v>173.92</v>
      </c>
      <c r="L66">
        <f>+meas_impacts_wtd!J66</f>
        <v>1242</v>
      </c>
      <c r="M66" t="s">
        <v>1</v>
      </c>
      <c r="N66">
        <f>+meas_impacts_wtd!K66</f>
        <v>1.04</v>
      </c>
      <c r="O66">
        <f>+meas_impacts_wtd!AD66</f>
        <v>1.8600000000000001E-3</v>
      </c>
      <c r="P66">
        <f>+meas_impacts_wtd!Z66</f>
        <v>-0.05</v>
      </c>
      <c r="Q66">
        <f>+meas_impacts_wtd!AG66</f>
        <v>1.04</v>
      </c>
      <c r="R66">
        <f>+meas_impacts_wtd!AZ66</f>
        <v>1.8600000000000001E-3</v>
      </c>
      <c r="S66">
        <f>+meas_impacts_wtd!AV66</f>
        <v>-0.05</v>
      </c>
      <c r="T66">
        <f t="shared" si="9"/>
        <v>1.04</v>
      </c>
      <c r="U66">
        <f t="shared" si="10"/>
        <v>1.8600000000000001E-3</v>
      </c>
      <c r="V66">
        <f t="shared" si="11"/>
        <v>-0.05</v>
      </c>
      <c r="W66">
        <f t="shared" si="12"/>
        <v>1.04</v>
      </c>
      <c r="X66">
        <f t="shared" si="13"/>
        <v>1.8600000000000001E-3</v>
      </c>
      <c r="Y66">
        <f t="shared" si="14"/>
        <v>-0.05</v>
      </c>
      <c r="Z66" t="s">
        <v>123</v>
      </c>
      <c r="AA66" t="s">
        <v>122</v>
      </c>
      <c r="AB66">
        <v>1</v>
      </c>
      <c r="AE66" t="str">
        <f t="shared" si="5"/>
        <v>AnyDMoMH06CZ03rDXGF</v>
      </c>
    </row>
    <row r="67" spans="1:31" x14ac:dyDescent="0.25">
      <c r="A67" t="str">
        <f>+meas_impacts_wtd!B67</f>
        <v>ResWin-33-28-00</v>
      </c>
      <c r="B67" t="s">
        <v>120</v>
      </c>
      <c r="C67" t="s">
        <v>121</v>
      </c>
      <c r="D67" s="6">
        <f>meas_impacts_wtd!A67</f>
        <v>43025.429829189816</v>
      </c>
      <c r="E67" s="11" t="str">
        <f>+meas_impacts_wtd!BD67</f>
        <v>Any</v>
      </c>
      <c r="F67" t="str">
        <f>+meas_impacts_wtd!C67</f>
        <v>DMo</v>
      </c>
      <c r="G67" t="str">
        <f>+meas_impacts_wtd!D67</f>
        <v>MH00</v>
      </c>
      <c r="H67" t="str">
        <f>+meas_impacts_wtd!E67</f>
        <v>CZ03</v>
      </c>
      <c r="I67" t="str">
        <f>+meas_impacts_wtd!F67</f>
        <v>rNCEH</v>
      </c>
      <c r="J67" t="str">
        <f>+meas_impacts_wtd!H67</f>
        <v>Area-ft2</v>
      </c>
      <c r="K67">
        <f>+meas_impacts_wtd!I67</f>
        <v>173.92</v>
      </c>
      <c r="L67">
        <f>+meas_impacts_wtd!J67</f>
        <v>1242</v>
      </c>
      <c r="M67" t="s">
        <v>1</v>
      </c>
      <c r="N67">
        <f>+meas_impacts_wtd!K67</f>
        <v>-0.78500000000000003</v>
      </c>
      <c r="O67">
        <f>+meas_impacts_wtd!AD67</f>
        <v>1.7E-5</v>
      </c>
      <c r="P67">
        <f>+meas_impacts_wtd!Z67</f>
        <v>0</v>
      </c>
      <c r="Q67">
        <f>+meas_impacts_wtd!AG67</f>
        <v>-0.78500000000000003</v>
      </c>
      <c r="R67">
        <f>+meas_impacts_wtd!AZ67</f>
        <v>1.7E-5</v>
      </c>
      <c r="S67">
        <f>+meas_impacts_wtd!AV67</f>
        <v>0</v>
      </c>
      <c r="T67">
        <f t="shared" si="9"/>
        <v>-0.78500000000000003</v>
      </c>
      <c r="U67">
        <f t="shared" si="10"/>
        <v>1.7E-5</v>
      </c>
      <c r="V67">
        <f t="shared" si="11"/>
        <v>0</v>
      </c>
      <c r="W67">
        <f t="shared" si="12"/>
        <v>-0.78500000000000003</v>
      </c>
      <c r="X67">
        <f t="shared" si="13"/>
        <v>1.7E-5</v>
      </c>
      <c r="Y67">
        <f t="shared" si="14"/>
        <v>0</v>
      </c>
      <c r="Z67" t="s">
        <v>123</v>
      </c>
      <c r="AA67" t="s">
        <v>122</v>
      </c>
      <c r="AB67">
        <v>1</v>
      </c>
      <c r="AE67" t="str">
        <f t="shared" ref="AE67:AE130" si="15">E67&amp;F67&amp;G67&amp;H67&amp;I67</f>
        <v>AnyDMoMH00CZ03rNCEH</v>
      </c>
    </row>
    <row r="68" spans="1:31" x14ac:dyDescent="0.25">
      <c r="A68" t="str">
        <f>+meas_impacts_wtd!B68</f>
        <v>ResWin-33-28-00</v>
      </c>
      <c r="B68" t="s">
        <v>120</v>
      </c>
      <c r="C68" t="s">
        <v>121</v>
      </c>
      <c r="D68" s="6">
        <f>meas_impacts_wtd!A68</f>
        <v>43025.429829189816</v>
      </c>
      <c r="E68" s="11" t="str">
        <f>+meas_impacts_wtd!BD68</f>
        <v>Any</v>
      </c>
      <c r="F68" t="str">
        <f>+meas_impacts_wtd!C68</f>
        <v>DMo</v>
      </c>
      <c r="G68" t="str">
        <f>+meas_impacts_wtd!D68</f>
        <v>MH15</v>
      </c>
      <c r="H68" t="str">
        <f>+meas_impacts_wtd!E68</f>
        <v>CZ03</v>
      </c>
      <c r="I68" t="str">
        <f>+meas_impacts_wtd!F68</f>
        <v>rNCEH</v>
      </c>
      <c r="J68" t="str">
        <f>+meas_impacts_wtd!H68</f>
        <v>Area-ft2</v>
      </c>
      <c r="K68">
        <f>+meas_impacts_wtd!I68</f>
        <v>173.92</v>
      </c>
      <c r="L68">
        <f>+meas_impacts_wtd!J68</f>
        <v>1242</v>
      </c>
      <c r="M68" t="s">
        <v>1</v>
      </c>
      <c r="N68">
        <f>+meas_impacts_wtd!K68</f>
        <v>-1.1000000000000001</v>
      </c>
      <c r="O68">
        <f>+meas_impacts_wtd!AD68</f>
        <v>1.7E-5</v>
      </c>
      <c r="P68">
        <f>+meas_impacts_wtd!Z68</f>
        <v>0</v>
      </c>
      <c r="Q68">
        <f>+meas_impacts_wtd!AG68</f>
        <v>-1.1000000000000001</v>
      </c>
      <c r="R68">
        <f>+meas_impacts_wtd!AZ68</f>
        <v>1.7E-5</v>
      </c>
      <c r="S68">
        <f>+meas_impacts_wtd!AV68</f>
        <v>0</v>
      </c>
      <c r="T68">
        <f t="shared" si="9"/>
        <v>-1.1000000000000001</v>
      </c>
      <c r="U68">
        <f t="shared" si="10"/>
        <v>1.7E-5</v>
      </c>
      <c r="V68">
        <f t="shared" si="11"/>
        <v>0</v>
      </c>
      <c r="W68">
        <f t="shared" si="12"/>
        <v>-1.1000000000000001</v>
      </c>
      <c r="X68">
        <f t="shared" si="13"/>
        <v>1.7E-5</v>
      </c>
      <c r="Y68">
        <f t="shared" si="14"/>
        <v>0</v>
      </c>
      <c r="Z68" t="s">
        <v>123</v>
      </c>
      <c r="AA68" t="s">
        <v>122</v>
      </c>
      <c r="AB68">
        <v>1</v>
      </c>
      <c r="AE68" t="str">
        <f t="shared" si="15"/>
        <v>AnyDMoMH15CZ03rNCEH</v>
      </c>
    </row>
    <row r="69" spans="1:31" x14ac:dyDescent="0.25">
      <c r="A69" t="str">
        <f>+meas_impacts_wtd!B69</f>
        <v>ResWin-33-28-00</v>
      </c>
      <c r="B69" t="s">
        <v>120</v>
      </c>
      <c r="C69" t="s">
        <v>121</v>
      </c>
      <c r="D69" s="6">
        <f>meas_impacts_wtd!A69</f>
        <v>43025.429829189816</v>
      </c>
      <c r="E69" s="11" t="str">
        <f>+meas_impacts_wtd!BD69</f>
        <v>Any</v>
      </c>
      <c r="F69" t="str">
        <f>+meas_impacts_wtd!C69</f>
        <v>DMo</v>
      </c>
      <c r="G69" t="str">
        <f>+meas_impacts_wtd!D69</f>
        <v>MH06</v>
      </c>
      <c r="H69" t="str">
        <f>+meas_impacts_wtd!E69</f>
        <v>CZ03</v>
      </c>
      <c r="I69" t="str">
        <f>+meas_impacts_wtd!F69</f>
        <v>rNCGF</v>
      </c>
      <c r="J69" t="str">
        <f>+meas_impacts_wtd!H69</f>
        <v>Area-ft2</v>
      </c>
      <c r="K69">
        <f>+meas_impacts_wtd!I69</f>
        <v>173.92</v>
      </c>
      <c r="L69">
        <f>+meas_impacts_wtd!J69</f>
        <v>1242</v>
      </c>
      <c r="M69" t="s">
        <v>1</v>
      </c>
      <c r="N69">
        <f>+meas_impacts_wtd!K69</f>
        <v>5.7000000000000002E-2</v>
      </c>
      <c r="O69">
        <f>+meas_impacts_wtd!AD69</f>
        <v>1.7E-5</v>
      </c>
      <c r="P69">
        <f>+meas_impacts_wtd!Z69</f>
        <v>-0.05</v>
      </c>
      <c r="Q69">
        <f>+meas_impacts_wtd!AG69</f>
        <v>5.7000000000000002E-2</v>
      </c>
      <c r="R69">
        <f>+meas_impacts_wtd!AZ69</f>
        <v>1.7E-5</v>
      </c>
      <c r="S69">
        <f>+meas_impacts_wtd!AV69</f>
        <v>-0.05</v>
      </c>
      <c r="T69">
        <f t="shared" ref="T69:T132" si="16">+N69</f>
        <v>5.7000000000000002E-2</v>
      </c>
      <c r="U69">
        <f t="shared" ref="U69:U132" si="17">+O69</f>
        <v>1.7E-5</v>
      </c>
      <c r="V69">
        <f t="shared" ref="V69:V132" si="18">+P69</f>
        <v>-0.05</v>
      </c>
      <c r="W69">
        <f t="shared" ref="W69:W132" si="19">+Q69</f>
        <v>5.7000000000000002E-2</v>
      </c>
      <c r="X69">
        <f t="shared" ref="X69:X132" si="20">+R69</f>
        <v>1.7E-5</v>
      </c>
      <c r="Y69">
        <f t="shared" ref="Y69:Y132" si="21">+S69</f>
        <v>-0.05</v>
      </c>
      <c r="Z69" t="s">
        <v>123</v>
      </c>
      <c r="AA69" t="s">
        <v>122</v>
      </c>
      <c r="AB69">
        <v>1</v>
      </c>
      <c r="AE69" t="str">
        <f t="shared" si="15"/>
        <v>AnyDMoMH06CZ03rNCGF</v>
      </c>
    </row>
    <row r="70" spans="1:31" x14ac:dyDescent="0.25">
      <c r="A70" t="str">
        <f>+meas_impacts_wtd!B70</f>
        <v>ResWin-33-28-00</v>
      </c>
      <c r="B70" t="s">
        <v>120</v>
      </c>
      <c r="C70" t="s">
        <v>121</v>
      </c>
      <c r="D70" s="6">
        <f>meas_impacts_wtd!A70</f>
        <v>43025.429829189816</v>
      </c>
      <c r="E70" s="11" t="str">
        <f>+meas_impacts_wtd!BD70</f>
        <v>Any</v>
      </c>
      <c r="F70" t="str">
        <f>+meas_impacts_wtd!C70</f>
        <v>DMo</v>
      </c>
      <c r="G70" t="str">
        <f>+meas_impacts_wtd!D70</f>
        <v>MH85</v>
      </c>
      <c r="H70" t="str">
        <f>+meas_impacts_wtd!E70</f>
        <v>CZ03</v>
      </c>
      <c r="I70" t="str">
        <f>+meas_impacts_wtd!F70</f>
        <v>rDXGF</v>
      </c>
      <c r="J70" t="str">
        <f>+meas_impacts_wtd!H70</f>
        <v>Area-ft2</v>
      </c>
      <c r="K70">
        <f>+meas_impacts_wtd!I70</f>
        <v>186.32</v>
      </c>
      <c r="L70">
        <f>+meas_impacts_wtd!J70</f>
        <v>1242</v>
      </c>
      <c r="M70" t="s">
        <v>1</v>
      </c>
      <c r="N70">
        <f>+meas_impacts_wtd!K70</f>
        <v>1.45</v>
      </c>
      <c r="O70">
        <f>+meas_impacts_wtd!AD70</f>
        <v>2.96E-3</v>
      </c>
      <c r="P70">
        <f>+meas_impacts_wtd!Z70</f>
        <v>0.17399999999999999</v>
      </c>
      <c r="Q70">
        <f>+meas_impacts_wtd!AG70</f>
        <v>1.01</v>
      </c>
      <c r="R70">
        <f>+meas_impacts_wtd!AZ70</f>
        <v>2.1800000000000001E-3</v>
      </c>
      <c r="S70">
        <f>+meas_impacts_wtd!AV70</f>
        <v>-8.3000000000000004E-2</v>
      </c>
      <c r="T70">
        <f t="shared" si="16"/>
        <v>1.45</v>
      </c>
      <c r="U70">
        <f t="shared" si="17"/>
        <v>2.96E-3</v>
      </c>
      <c r="V70">
        <f t="shared" si="18"/>
        <v>0.17399999999999999</v>
      </c>
      <c r="W70">
        <f t="shared" si="19"/>
        <v>1.01</v>
      </c>
      <c r="X70">
        <f t="shared" si="20"/>
        <v>2.1800000000000001E-3</v>
      </c>
      <c r="Y70">
        <f t="shared" si="21"/>
        <v>-8.3000000000000004E-2</v>
      </c>
      <c r="Z70" t="s">
        <v>123</v>
      </c>
      <c r="AA70" t="s">
        <v>122</v>
      </c>
      <c r="AB70">
        <v>1</v>
      </c>
      <c r="AE70" t="str">
        <f t="shared" si="15"/>
        <v>AnyDMoMH85CZ03rDXGF</v>
      </c>
    </row>
    <row r="71" spans="1:31" x14ac:dyDescent="0.25">
      <c r="A71" t="str">
        <f>+meas_impacts_wtd!B71</f>
        <v>ResWin-33-28-00</v>
      </c>
      <c r="B71" t="s">
        <v>120</v>
      </c>
      <c r="C71" t="s">
        <v>121</v>
      </c>
      <c r="D71" s="6">
        <f>meas_impacts_wtd!A71</f>
        <v>43025.429829189816</v>
      </c>
      <c r="E71" s="11" t="str">
        <f>+meas_impacts_wtd!BD71</f>
        <v>Any</v>
      </c>
      <c r="F71" t="str">
        <f>+meas_impacts_wtd!C71</f>
        <v>DMo</v>
      </c>
      <c r="G71" t="str">
        <f>+meas_impacts_wtd!D71</f>
        <v>MH06</v>
      </c>
      <c r="H71" t="str">
        <f>+meas_impacts_wtd!E71</f>
        <v>CZ03</v>
      </c>
      <c r="I71" t="str">
        <f>+meas_impacts_wtd!F71</f>
        <v>rNCEH</v>
      </c>
      <c r="J71" t="str">
        <f>+meas_impacts_wtd!H71</f>
        <v>Area-ft2</v>
      </c>
      <c r="K71">
        <f>+meas_impacts_wtd!I71</f>
        <v>173.92</v>
      </c>
      <c r="L71">
        <f>+meas_impacts_wtd!J71</f>
        <v>1242</v>
      </c>
      <c r="M71" t="s">
        <v>1</v>
      </c>
      <c r="N71">
        <f>+meas_impacts_wtd!K71</f>
        <v>-0.59499999999999997</v>
      </c>
      <c r="O71">
        <f>+meas_impacts_wtd!AD71</f>
        <v>1.7E-5</v>
      </c>
      <c r="P71">
        <f>+meas_impacts_wtd!Z71</f>
        <v>0</v>
      </c>
      <c r="Q71">
        <f>+meas_impacts_wtd!AG71</f>
        <v>-0.59499999999999997</v>
      </c>
      <c r="R71">
        <f>+meas_impacts_wtd!AZ71</f>
        <v>1.7E-5</v>
      </c>
      <c r="S71">
        <f>+meas_impacts_wtd!AV71</f>
        <v>0</v>
      </c>
      <c r="T71">
        <f t="shared" si="16"/>
        <v>-0.59499999999999997</v>
      </c>
      <c r="U71">
        <f t="shared" si="17"/>
        <v>1.7E-5</v>
      </c>
      <c r="V71">
        <f t="shared" si="18"/>
        <v>0</v>
      </c>
      <c r="W71">
        <f t="shared" si="19"/>
        <v>-0.59499999999999997</v>
      </c>
      <c r="X71">
        <f t="shared" si="20"/>
        <v>1.7E-5</v>
      </c>
      <c r="Y71">
        <f t="shared" si="21"/>
        <v>0</v>
      </c>
      <c r="Z71" t="s">
        <v>123</v>
      </c>
      <c r="AA71" t="s">
        <v>122</v>
      </c>
      <c r="AB71">
        <v>1</v>
      </c>
      <c r="AE71" t="str">
        <f t="shared" si="15"/>
        <v>AnyDMoMH06CZ03rNCEH</v>
      </c>
    </row>
    <row r="72" spans="1:31" x14ac:dyDescent="0.25">
      <c r="A72" t="str">
        <f>+meas_impacts_wtd!B72</f>
        <v>ResWin-33-28-00</v>
      </c>
      <c r="B72" t="s">
        <v>120</v>
      </c>
      <c r="C72" t="s">
        <v>121</v>
      </c>
      <c r="D72" s="6">
        <f>meas_impacts_wtd!A72</f>
        <v>43025.581013773146</v>
      </c>
      <c r="E72" s="11" t="str">
        <f>+meas_impacts_wtd!BD72</f>
        <v>PGE</v>
      </c>
      <c r="F72" t="str">
        <f>+meas_impacts_wtd!C72</f>
        <v>DMo</v>
      </c>
      <c r="G72" t="str">
        <f>+meas_impacts_wtd!D72</f>
        <v>MH06</v>
      </c>
      <c r="H72" t="str">
        <f>+meas_impacts_wtd!E72</f>
        <v>CZ03</v>
      </c>
      <c r="I72" t="str">
        <f>+meas_impacts_wtd!F72</f>
        <v>rWtd</v>
      </c>
      <c r="J72" t="str">
        <f>+meas_impacts_wtd!H72</f>
        <v>Area-ft2</v>
      </c>
      <c r="K72">
        <f>+meas_impacts_wtd!I72</f>
        <v>173.92</v>
      </c>
      <c r="L72">
        <f>+meas_impacts_wtd!J72</f>
        <v>1242</v>
      </c>
      <c r="M72" t="s">
        <v>1</v>
      </c>
      <c r="N72">
        <f>+meas_impacts_wtd!K72</f>
        <v>0.54300000000000004</v>
      </c>
      <c r="O72">
        <f>+meas_impacts_wtd!AD72</f>
        <v>1.0499999999999999E-3</v>
      </c>
      <c r="P72">
        <f>+meas_impacts_wtd!Z72</f>
        <v>-4.3999999999999997E-2</v>
      </c>
      <c r="Q72">
        <f>+meas_impacts_wtd!AG72</f>
        <v>0.54300000000000004</v>
      </c>
      <c r="R72">
        <f>+meas_impacts_wtd!AZ72</f>
        <v>1.0499999999999999E-3</v>
      </c>
      <c r="S72">
        <f>+meas_impacts_wtd!AV72</f>
        <v>-4.3999999999999997E-2</v>
      </c>
      <c r="T72">
        <f t="shared" si="16"/>
        <v>0.54300000000000004</v>
      </c>
      <c r="U72">
        <f t="shared" si="17"/>
        <v>1.0499999999999999E-3</v>
      </c>
      <c r="V72">
        <f t="shared" si="18"/>
        <v>-4.3999999999999997E-2</v>
      </c>
      <c r="W72">
        <f t="shared" si="19"/>
        <v>0.54300000000000004</v>
      </c>
      <c r="X72">
        <f t="shared" si="20"/>
        <v>1.0499999999999999E-3</v>
      </c>
      <c r="Y72">
        <f t="shared" si="21"/>
        <v>-4.3999999999999997E-2</v>
      </c>
      <c r="Z72" t="s">
        <v>123</v>
      </c>
      <c r="AA72" t="s">
        <v>122</v>
      </c>
      <c r="AB72">
        <v>1</v>
      </c>
      <c r="AE72" t="str">
        <f t="shared" si="15"/>
        <v>PGEDMoMH06CZ03rWtd</v>
      </c>
    </row>
    <row r="73" spans="1:31" x14ac:dyDescent="0.25">
      <c r="A73" t="str">
        <f>+meas_impacts_wtd!B73</f>
        <v>ResWin-33-28-00</v>
      </c>
      <c r="B73" t="s">
        <v>120</v>
      </c>
      <c r="C73" t="s">
        <v>121</v>
      </c>
      <c r="D73" s="6">
        <f>meas_impacts_wtd!A73</f>
        <v>43025.581013773146</v>
      </c>
      <c r="E73" s="11" t="str">
        <f>+meas_impacts_wtd!BD73</f>
        <v>PGE</v>
      </c>
      <c r="F73" t="str">
        <f>+meas_impacts_wtd!C73</f>
        <v>DMo</v>
      </c>
      <c r="G73" t="str">
        <f>+meas_impacts_wtd!D73</f>
        <v>MH72</v>
      </c>
      <c r="H73" t="str">
        <f>+meas_impacts_wtd!E73</f>
        <v>CZ03</v>
      </c>
      <c r="I73" t="str">
        <f>+meas_impacts_wtd!F73</f>
        <v>rWtd</v>
      </c>
      <c r="J73" t="str">
        <f>+meas_impacts_wtd!H73</f>
        <v>Area-ft2</v>
      </c>
      <c r="K73">
        <f>+meas_impacts_wtd!I73</f>
        <v>190.96</v>
      </c>
      <c r="L73">
        <f>+meas_impacts_wtd!J73</f>
        <v>1196</v>
      </c>
      <c r="M73" t="s">
        <v>1</v>
      </c>
      <c r="N73">
        <f>+meas_impacts_wtd!K73</f>
        <v>1.0900000000000001</v>
      </c>
      <c r="O73">
        <f>+meas_impacts_wtd!AD73</f>
        <v>1.75E-3</v>
      </c>
      <c r="P73">
        <f>+meas_impacts_wtd!Z73</f>
        <v>0.10100000000000001</v>
      </c>
      <c r="Q73">
        <f>+meas_impacts_wtd!AG73</f>
        <v>0.59399999999999997</v>
      </c>
      <c r="R73">
        <f>+meas_impacts_wtd!AZ73</f>
        <v>1.2999999999999999E-3</v>
      </c>
      <c r="S73">
        <f>+meas_impacts_wtd!AV73</f>
        <v>-4.7E-2</v>
      </c>
      <c r="T73">
        <f t="shared" si="16"/>
        <v>1.0900000000000001</v>
      </c>
      <c r="U73">
        <f t="shared" si="17"/>
        <v>1.75E-3</v>
      </c>
      <c r="V73">
        <f t="shared" si="18"/>
        <v>0.10100000000000001</v>
      </c>
      <c r="W73">
        <f t="shared" si="19"/>
        <v>0.59399999999999997</v>
      </c>
      <c r="X73">
        <f t="shared" si="20"/>
        <v>1.2999999999999999E-3</v>
      </c>
      <c r="Y73">
        <f t="shared" si="21"/>
        <v>-4.7E-2</v>
      </c>
      <c r="Z73" t="s">
        <v>123</v>
      </c>
      <c r="AA73" t="s">
        <v>122</v>
      </c>
      <c r="AB73">
        <v>1</v>
      </c>
      <c r="AE73" t="str">
        <f t="shared" si="15"/>
        <v>PGEDMoMH72CZ03rWtd</v>
      </c>
    </row>
    <row r="74" spans="1:31" x14ac:dyDescent="0.25">
      <c r="A74" t="str">
        <f>+meas_impacts_wtd!B74</f>
        <v>ResWin-33-28-00</v>
      </c>
      <c r="B74" t="s">
        <v>120</v>
      </c>
      <c r="C74" t="s">
        <v>121</v>
      </c>
      <c r="D74" s="6">
        <f>meas_impacts_wtd!A74</f>
        <v>43025.429829189816</v>
      </c>
      <c r="E74" s="11" t="str">
        <f>+meas_impacts_wtd!BD74</f>
        <v>Any</v>
      </c>
      <c r="F74" t="str">
        <f>+meas_impacts_wtd!C74</f>
        <v>DMo</v>
      </c>
      <c r="G74" t="str">
        <f>+meas_impacts_wtd!D74</f>
        <v>MH15</v>
      </c>
      <c r="H74" t="str">
        <f>+meas_impacts_wtd!E74</f>
        <v>CZ03</v>
      </c>
      <c r="I74" t="str">
        <f>+meas_impacts_wtd!F74</f>
        <v>rDXGF</v>
      </c>
      <c r="J74" t="str">
        <f>+meas_impacts_wtd!H74</f>
        <v>Area-ft2</v>
      </c>
      <c r="K74">
        <f>+meas_impacts_wtd!I74</f>
        <v>173.92</v>
      </c>
      <c r="L74">
        <f>+meas_impacts_wtd!J74</f>
        <v>1242</v>
      </c>
      <c r="M74" t="s">
        <v>1</v>
      </c>
      <c r="N74">
        <f>+meas_impacts_wtd!K74</f>
        <v>0.66100000000000003</v>
      </c>
      <c r="O74">
        <f>+meas_impacts_wtd!AD74</f>
        <v>1.6299999999999999E-3</v>
      </c>
      <c r="P74">
        <f>+meas_impacts_wtd!Z74</f>
        <v>-0.09</v>
      </c>
      <c r="Q74">
        <f>+meas_impacts_wtd!AG74</f>
        <v>0.66100000000000003</v>
      </c>
      <c r="R74">
        <f>+meas_impacts_wtd!AZ74</f>
        <v>1.6299999999999999E-3</v>
      </c>
      <c r="S74">
        <f>+meas_impacts_wtd!AV74</f>
        <v>-0.09</v>
      </c>
      <c r="T74">
        <f t="shared" si="16"/>
        <v>0.66100000000000003</v>
      </c>
      <c r="U74">
        <f t="shared" si="17"/>
        <v>1.6299999999999999E-3</v>
      </c>
      <c r="V74">
        <f t="shared" si="18"/>
        <v>-0.09</v>
      </c>
      <c r="W74">
        <f t="shared" si="19"/>
        <v>0.66100000000000003</v>
      </c>
      <c r="X74">
        <f t="shared" si="20"/>
        <v>1.6299999999999999E-3</v>
      </c>
      <c r="Y74">
        <f t="shared" si="21"/>
        <v>-0.09</v>
      </c>
      <c r="Z74" t="s">
        <v>123</v>
      </c>
      <c r="AA74" t="s">
        <v>122</v>
      </c>
      <c r="AB74">
        <v>1</v>
      </c>
      <c r="AE74" t="str">
        <f t="shared" si="15"/>
        <v>AnyDMoMH15CZ03rDXGF</v>
      </c>
    </row>
    <row r="75" spans="1:31" x14ac:dyDescent="0.25">
      <c r="A75" t="str">
        <f>+meas_impacts_wtd!B75</f>
        <v>ResWin-33-28-00</v>
      </c>
      <c r="B75" t="s">
        <v>120</v>
      </c>
      <c r="C75" t="s">
        <v>121</v>
      </c>
      <c r="D75" s="6">
        <f>meas_impacts_wtd!A75</f>
        <v>43025.429829189816</v>
      </c>
      <c r="E75" s="11" t="str">
        <f>+meas_impacts_wtd!BD75</f>
        <v>Any</v>
      </c>
      <c r="F75" t="str">
        <f>+meas_impacts_wtd!C75</f>
        <v>DMo</v>
      </c>
      <c r="G75" t="str">
        <f>+meas_impacts_wtd!D75</f>
        <v>MH72</v>
      </c>
      <c r="H75" t="str">
        <f>+meas_impacts_wtd!E75</f>
        <v>CZ03</v>
      </c>
      <c r="I75" t="str">
        <f>+meas_impacts_wtd!F75</f>
        <v>rNCGF</v>
      </c>
      <c r="J75" t="str">
        <f>+meas_impacts_wtd!H75</f>
        <v>Area-ft2</v>
      </c>
      <c r="K75">
        <f>+meas_impacts_wtd!I75</f>
        <v>190.96</v>
      </c>
      <c r="L75">
        <f>+meas_impacts_wtd!J75</f>
        <v>1196</v>
      </c>
      <c r="M75" t="s">
        <v>1</v>
      </c>
      <c r="N75">
        <f>+meas_impacts_wtd!K75</f>
        <v>0.13400000000000001</v>
      </c>
      <c r="O75">
        <f>+meas_impacts_wtd!AD75</f>
        <v>2.0999999999999999E-5</v>
      </c>
      <c r="P75">
        <f>+meas_impacts_wtd!Z75</f>
        <v>0.115</v>
      </c>
      <c r="Q75">
        <f>+meas_impacts_wtd!AG75</f>
        <v>5.2999999999999999E-2</v>
      </c>
      <c r="R75">
        <f>+meas_impacts_wtd!AZ75</f>
        <v>1.5999999999999999E-5</v>
      </c>
      <c r="S75">
        <f>+meas_impacts_wtd!AV75</f>
        <v>-5.3999999999999999E-2</v>
      </c>
      <c r="T75">
        <f t="shared" si="16"/>
        <v>0.13400000000000001</v>
      </c>
      <c r="U75">
        <f t="shared" si="17"/>
        <v>2.0999999999999999E-5</v>
      </c>
      <c r="V75">
        <f t="shared" si="18"/>
        <v>0.115</v>
      </c>
      <c r="W75">
        <f t="shared" si="19"/>
        <v>5.2999999999999999E-2</v>
      </c>
      <c r="X75">
        <f t="shared" si="20"/>
        <v>1.5999999999999999E-5</v>
      </c>
      <c r="Y75">
        <f t="shared" si="21"/>
        <v>-5.3999999999999999E-2</v>
      </c>
      <c r="Z75" t="s">
        <v>123</v>
      </c>
      <c r="AA75" t="s">
        <v>122</v>
      </c>
      <c r="AB75">
        <v>1</v>
      </c>
      <c r="AE75" t="str">
        <f t="shared" si="15"/>
        <v>AnyDMoMH72CZ03rNCGF</v>
      </c>
    </row>
    <row r="76" spans="1:31" x14ac:dyDescent="0.25">
      <c r="A76" t="str">
        <f>+meas_impacts_wtd!B76</f>
        <v>ResWin-33-28-00</v>
      </c>
      <c r="B76" t="s">
        <v>120</v>
      </c>
      <c r="C76" t="s">
        <v>121</v>
      </c>
      <c r="D76" s="6">
        <f>meas_impacts_wtd!A76</f>
        <v>43025.429829189816</v>
      </c>
      <c r="E76" s="11" t="str">
        <f>+meas_impacts_wtd!BD76</f>
        <v>Any</v>
      </c>
      <c r="F76" t="str">
        <f>+meas_impacts_wtd!C76</f>
        <v>DMo</v>
      </c>
      <c r="G76" t="str">
        <f>+meas_impacts_wtd!D76</f>
        <v>MH15</v>
      </c>
      <c r="H76" t="str">
        <f>+meas_impacts_wtd!E76</f>
        <v>CZ03</v>
      </c>
      <c r="I76" t="str">
        <f>+meas_impacts_wtd!F76</f>
        <v>rNCGF</v>
      </c>
      <c r="J76" t="str">
        <f>+meas_impacts_wtd!H76</f>
        <v>Area-ft2</v>
      </c>
      <c r="K76">
        <f>+meas_impacts_wtd!I76</f>
        <v>173.92</v>
      </c>
      <c r="L76">
        <f>+meas_impacts_wtd!J76</f>
        <v>1242</v>
      </c>
      <c r="M76" t="s">
        <v>1</v>
      </c>
      <c r="N76">
        <f>+meas_impacts_wtd!K76</f>
        <v>2.1000000000000001E-2</v>
      </c>
      <c r="O76">
        <f>+meas_impacts_wtd!AD76</f>
        <v>1.7E-5</v>
      </c>
      <c r="P76">
        <f>+meas_impacts_wtd!Z76</f>
        <v>-8.8999999999999996E-2</v>
      </c>
      <c r="Q76">
        <f>+meas_impacts_wtd!AG76</f>
        <v>2.1000000000000001E-2</v>
      </c>
      <c r="R76">
        <f>+meas_impacts_wtd!AZ76</f>
        <v>1.7E-5</v>
      </c>
      <c r="S76">
        <f>+meas_impacts_wtd!AV76</f>
        <v>-8.8999999999999996E-2</v>
      </c>
      <c r="T76">
        <f t="shared" si="16"/>
        <v>2.1000000000000001E-2</v>
      </c>
      <c r="U76">
        <f t="shared" si="17"/>
        <v>1.7E-5</v>
      </c>
      <c r="V76">
        <f t="shared" si="18"/>
        <v>-8.8999999999999996E-2</v>
      </c>
      <c r="W76">
        <f t="shared" si="19"/>
        <v>2.1000000000000001E-2</v>
      </c>
      <c r="X76">
        <f t="shared" si="20"/>
        <v>1.7E-5</v>
      </c>
      <c r="Y76">
        <f t="shared" si="21"/>
        <v>-8.8999999999999996E-2</v>
      </c>
      <c r="Z76" t="s">
        <v>123</v>
      </c>
      <c r="AA76" t="s">
        <v>122</v>
      </c>
      <c r="AB76">
        <v>1</v>
      </c>
      <c r="AE76" t="str">
        <f t="shared" si="15"/>
        <v>AnyDMoMH15CZ03rNCGF</v>
      </c>
    </row>
    <row r="77" spans="1:31" x14ac:dyDescent="0.25">
      <c r="A77" t="str">
        <f>+meas_impacts_wtd!B77</f>
        <v>ResWin-33-28-00</v>
      </c>
      <c r="B77" t="s">
        <v>120</v>
      </c>
      <c r="C77" t="s">
        <v>121</v>
      </c>
      <c r="D77" s="6">
        <f>meas_impacts_wtd!A77</f>
        <v>43025.429829189816</v>
      </c>
      <c r="E77" s="11" t="str">
        <f>+meas_impacts_wtd!BD77</f>
        <v>Any</v>
      </c>
      <c r="F77" t="str">
        <f>+meas_impacts_wtd!C77</f>
        <v>DMo</v>
      </c>
      <c r="G77" t="str">
        <f>+meas_impacts_wtd!D77</f>
        <v>MH00</v>
      </c>
      <c r="H77" t="str">
        <f>+meas_impacts_wtd!E77</f>
        <v>CZ03</v>
      </c>
      <c r="I77" t="str">
        <f>+meas_impacts_wtd!F77</f>
        <v>rDXHP</v>
      </c>
      <c r="J77" t="str">
        <f>+meas_impacts_wtd!H77</f>
        <v>Area-ft2</v>
      </c>
      <c r="K77">
        <f>+meas_impacts_wtd!I77</f>
        <v>173.92</v>
      </c>
      <c r="L77">
        <f>+meas_impacts_wtd!J77</f>
        <v>1242</v>
      </c>
      <c r="M77" t="s">
        <v>1</v>
      </c>
      <c r="N77">
        <f>+meas_impacts_wtd!K77</f>
        <v>5.5E-2</v>
      </c>
      <c r="O77">
        <f>+meas_impacts_wtd!AD77</f>
        <v>2.1099999999999999E-3</v>
      </c>
      <c r="P77">
        <f>+meas_impacts_wtd!Z77</f>
        <v>0</v>
      </c>
      <c r="Q77">
        <f>+meas_impacts_wtd!AG77</f>
        <v>5.5E-2</v>
      </c>
      <c r="R77">
        <f>+meas_impacts_wtd!AZ77</f>
        <v>2.1099999999999999E-3</v>
      </c>
      <c r="S77">
        <f>+meas_impacts_wtd!AV77</f>
        <v>0</v>
      </c>
      <c r="T77">
        <f t="shared" si="16"/>
        <v>5.5E-2</v>
      </c>
      <c r="U77">
        <f t="shared" si="17"/>
        <v>2.1099999999999999E-3</v>
      </c>
      <c r="V77">
        <f t="shared" si="18"/>
        <v>0</v>
      </c>
      <c r="W77">
        <f t="shared" si="19"/>
        <v>5.5E-2</v>
      </c>
      <c r="X77">
        <f t="shared" si="20"/>
        <v>2.1099999999999999E-3</v>
      </c>
      <c r="Y77">
        <f t="shared" si="21"/>
        <v>0</v>
      </c>
      <c r="Z77" t="s">
        <v>123</v>
      </c>
      <c r="AA77" t="s">
        <v>122</v>
      </c>
      <c r="AB77">
        <v>1</v>
      </c>
      <c r="AE77" t="str">
        <f t="shared" si="15"/>
        <v>AnyDMoMH00CZ03rDXHP</v>
      </c>
    </row>
    <row r="78" spans="1:31" x14ac:dyDescent="0.25">
      <c r="A78" t="str">
        <f>+meas_impacts_wtd!B78</f>
        <v>ResWin-33-28-00</v>
      </c>
      <c r="B78" t="s">
        <v>120</v>
      </c>
      <c r="C78" t="s">
        <v>121</v>
      </c>
      <c r="D78" s="6">
        <f>meas_impacts_wtd!A78</f>
        <v>43025.603717511571</v>
      </c>
      <c r="E78" s="11" t="str">
        <f>+meas_impacts_wtd!BD78</f>
        <v>PGE</v>
      </c>
      <c r="F78" t="str">
        <f>+meas_impacts_wtd!C78</f>
        <v>DMo</v>
      </c>
      <c r="G78" t="str">
        <f>+meas_impacts_wtd!D78</f>
        <v>Ex</v>
      </c>
      <c r="H78" t="str">
        <f>+meas_impacts_wtd!E78</f>
        <v>CZ03</v>
      </c>
      <c r="I78" t="str">
        <f>+meas_impacts_wtd!F78</f>
        <v>rWtd</v>
      </c>
      <c r="J78" t="str">
        <f>+meas_impacts_wtd!H78</f>
        <v>Area-ft2</v>
      </c>
      <c r="K78">
        <f>+meas_impacts_wtd!I78</f>
        <v>188.85</v>
      </c>
      <c r="L78">
        <f>+meas_impacts_wtd!J78</f>
        <v>1211.9000000000001</v>
      </c>
      <c r="M78" t="s">
        <v>1</v>
      </c>
      <c r="N78">
        <f>+meas_impacts_wtd!K78</f>
        <v>1.08</v>
      </c>
      <c r="O78">
        <f>+meas_impacts_wtd!AD78</f>
        <v>1.6999999999999999E-3</v>
      </c>
      <c r="P78">
        <f>+meas_impacts_wtd!Z78</f>
        <v>0.109</v>
      </c>
      <c r="Q78">
        <f>+meas_impacts_wtd!AG78</f>
        <v>0.55500000000000005</v>
      </c>
      <c r="R78">
        <f>+meas_impacts_wtd!AZ78</f>
        <v>1.2700000000000001E-3</v>
      </c>
      <c r="S78">
        <f>+meas_impacts_wtd!AV78</f>
        <v>-5.6000000000000001E-2</v>
      </c>
      <c r="T78">
        <f t="shared" si="16"/>
        <v>1.08</v>
      </c>
      <c r="U78">
        <f t="shared" si="17"/>
        <v>1.6999999999999999E-3</v>
      </c>
      <c r="V78">
        <f t="shared" si="18"/>
        <v>0.109</v>
      </c>
      <c r="W78">
        <f t="shared" si="19"/>
        <v>0.55500000000000005</v>
      </c>
      <c r="X78">
        <f t="shared" si="20"/>
        <v>1.2700000000000001E-3</v>
      </c>
      <c r="Y78">
        <f t="shared" si="21"/>
        <v>-5.6000000000000001E-2</v>
      </c>
      <c r="Z78" t="s">
        <v>123</v>
      </c>
      <c r="AA78" t="s">
        <v>122</v>
      </c>
      <c r="AB78">
        <v>1</v>
      </c>
      <c r="AE78" t="str">
        <f t="shared" si="15"/>
        <v>PGEDMoExCZ03rWtd</v>
      </c>
    </row>
    <row r="79" spans="1:31" x14ac:dyDescent="0.25">
      <c r="A79" t="str">
        <f>+meas_impacts_wtd!B79</f>
        <v>ResWin-33-28-00</v>
      </c>
      <c r="B79" t="s">
        <v>120</v>
      </c>
      <c r="C79" t="s">
        <v>121</v>
      </c>
      <c r="D79" s="6">
        <f>meas_impacts_wtd!A79</f>
        <v>43025.429829189816</v>
      </c>
      <c r="E79" s="11" t="str">
        <f>+meas_impacts_wtd!BD79</f>
        <v>Any</v>
      </c>
      <c r="F79" t="str">
        <f>+meas_impacts_wtd!C79</f>
        <v>DMo</v>
      </c>
      <c r="G79" t="str">
        <f>+meas_impacts_wtd!D79</f>
        <v>MH85</v>
      </c>
      <c r="H79" t="str">
        <f>+meas_impacts_wtd!E79</f>
        <v>CZ03</v>
      </c>
      <c r="I79" t="str">
        <f>+meas_impacts_wtd!F79</f>
        <v>rNCEH</v>
      </c>
      <c r="J79" t="str">
        <f>+meas_impacts_wtd!H79</f>
        <v>Area-ft2</v>
      </c>
      <c r="K79">
        <f>+meas_impacts_wtd!I79</f>
        <v>186.32</v>
      </c>
      <c r="L79">
        <f>+meas_impacts_wtd!J79</f>
        <v>1242</v>
      </c>
      <c r="M79" t="s">
        <v>1</v>
      </c>
      <c r="N79">
        <f>+meas_impacts_wtd!K79</f>
        <v>3.36</v>
      </c>
      <c r="O79">
        <f>+meas_impacts_wtd!AD79</f>
        <v>2.0999999999999999E-5</v>
      </c>
      <c r="P79">
        <f>+meas_impacts_wtd!Z79</f>
        <v>0</v>
      </c>
      <c r="Q79">
        <f>+meas_impacts_wtd!AG79</f>
        <v>-0.74</v>
      </c>
      <c r="R79">
        <f>+meas_impacts_wtd!AZ79</f>
        <v>1.5999999999999999E-5</v>
      </c>
      <c r="S79">
        <f>+meas_impacts_wtd!AV79</f>
        <v>0</v>
      </c>
      <c r="T79">
        <f t="shared" si="16"/>
        <v>3.36</v>
      </c>
      <c r="U79">
        <f t="shared" si="17"/>
        <v>2.0999999999999999E-5</v>
      </c>
      <c r="V79">
        <f t="shared" si="18"/>
        <v>0</v>
      </c>
      <c r="W79">
        <f t="shared" si="19"/>
        <v>-0.74</v>
      </c>
      <c r="X79">
        <f t="shared" si="20"/>
        <v>1.5999999999999999E-5</v>
      </c>
      <c r="Y79">
        <f t="shared" si="21"/>
        <v>0</v>
      </c>
      <c r="Z79" t="s">
        <v>123</v>
      </c>
      <c r="AA79" t="s">
        <v>122</v>
      </c>
      <c r="AB79">
        <v>1</v>
      </c>
      <c r="AE79" t="str">
        <f t="shared" si="15"/>
        <v>AnyDMoMH85CZ03rNCEH</v>
      </c>
    </row>
    <row r="80" spans="1:31" x14ac:dyDescent="0.25">
      <c r="A80" t="str">
        <f>+meas_impacts_wtd!B80</f>
        <v>ResWin-33-28-00</v>
      </c>
      <c r="B80" t="s">
        <v>120</v>
      </c>
      <c r="C80" t="s">
        <v>121</v>
      </c>
      <c r="D80" s="6">
        <f>meas_impacts_wtd!A80</f>
        <v>43025.429829189816</v>
      </c>
      <c r="E80" s="11" t="str">
        <f>+meas_impacts_wtd!BD80</f>
        <v>Any</v>
      </c>
      <c r="F80" t="str">
        <f>+meas_impacts_wtd!C80</f>
        <v>DMo</v>
      </c>
      <c r="G80" t="str">
        <f>+meas_impacts_wtd!D80</f>
        <v>MH85</v>
      </c>
      <c r="H80" t="str">
        <f>+meas_impacts_wtd!E80</f>
        <v>CZ04</v>
      </c>
      <c r="I80" t="str">
        <f>+meas_impacts_wtd!F80</f>
        <v>rNCEH</v>
      </c>
      <c r="J80" t="str">
        <f>+meas_impacts_wtd!H80</f>
        <v>Area-ft2</v>
      </c>
      <c r="K80">
        <f>+meas_impacts_wtd!I80</f>
        <v>186.32</v>
      </c>
      <c r="L80">
        <f>+meas_impacts_wtd!J80</f>
        <v>1242</v>
      </c>
      <c r="M80" t="s">
        <v>1</v>
      </c>
      <c r="N80">
        <f>+meas_impacts_wtd!K80</f>
        <v>2.57</v>
      </c>
      <c r="O80">
        <f>+meas_impacts_wtd!AD80</f>
        <v>3.1999999999999999E-5</v>
      </c>
      <c r="P80">
        <f>+meas_impacts_wtd!Z80</f>
        <v>0</v>
      </c>
      <c r="Q80">
        <f>+meas_impacts_wtd!AG80</f>
        <v>-0.66800000000000004</v>
      </c>
      <c r="R80">
        <f>+meas_impacts_wtd!AZ80</f>
        <v>2.6999999999999999E-5</v>
      </c>
      <c r="S80">
        <f>+meas_impacts_wtd!AV80</f>
        <v>0</v>
      </c>
      <c r="T80">
        <f t="shared" si="16"/>
        <v>2.57</v>
      </c>
      <c r="U80">
        <f t="shared" si="17"/>
        <v>3.1999999999999999E-5</v>
      </c>
      <c r="V80">
        <f t="shared" si="18"/>
        <v>0</v>
      </c>
      <c r="W80">
        <f t="shared" si="19"/>
        <v>-0.66800000000000004</v>
      </c>
      <c r="X80">
        <f t="shared" si="20"/>
        <v>2.6999999999999999E-5</v>
      </c>
      <c r="Y80">
        <f t="shared" si="21"/>
        <v>0</v>
      </c>
      <c r="Z80" t="s">
        <v>123</v>
      </c>
      <c r="AA80" t="s">
        <v>122</v>
      </c>
      <c r="AB80">
        <v>1</v>
      </c>
      <c r="AE80" t="str">
        <f t="shared" si="15"/>
        <v>AnyDMoMH85CZ04rNCEH</v>
      </c>
    </row>
    <row r="81" spans="1:31" x14ac:dyDescent="0.25">
      <c r="A81" t="str">
        <f>+meas_impacts_wtd!B81</f>
        <v>ResWin-33-28-00</v>
      </c>
      <c r="B81" t="s">
        <v>120</v>
      </c>
      <c r="C81" t="s">
        <v>121</v>
      </c>
      <c r="D81" s="6">
        <f>meas_impacts_wtd!A81</f>
        <v>43025.581013773146</v>
      </c>
      <c r="E81" s="11" t="str">
        <f>+meas_impacts_wtd!BD81</f>
        <v>PGE</v>
      </c>
      <c r="F81" t="str">
        <f>+meas_impacts_wtd!C81</f>
        <v>DMo</v>
      </c>
      <c r="G81" t="str">
        <f>+meas_impacts_wtd!D81</f>
        <v>MH72</v>
      </c>
      <c r="H81" t="str">
        <f>+meas_impacts_wtd!E81</f>
        <v>CZ04</v>
      </c>
      <c r="I81" t="str">
        <f>+meas_impacts_wtd!F81</f>
        <v>rWtd</v>
      </c>
      <c r="J81" t="str">
        <f>+meas_impacts_wtd!H81</f>
        <v>Area-ft2</v>
      </c>
      <c r="K81">
        <f>+meas_impacts_wtd!I81</f>
        <v>190.96</v>
      </c>
      <c r="L81">
        <f>+meas_impacts_wtd!J81</f>
        <v>1196</v>
      </c>
      <c r="M81" t="s">
        <v>1</v>
      </c>
      <c r="N81">
        <f>+meas_impacts_wtd!K81</f>
        <v>2.2599999999999998</v>
      </c>
      <c r="O81">
        <f>+meas_impacts_wtd!AD81</f>
        <v>3.62E-3</v>
      </c>
      <c r="P81">
        <f>+meas_impacts_wtd!Z81</f>
        <v>7.6999999999999999E-2</v>
      </c>
      <c r="Q81">
        <f>+meas_impacts_wtd!AG81</f>
        <v>1.54</v>
      </c>
      <c r="R81">
        <f>+meas_impacts_wtd!AZ81</f>
        <v>2.5100000000000001E-3</v>
      </c>
      <c r="S81">
        <f>+meas_impacts_wtd!AV81</f>
        <v>-4.7E-2</v>
      </c>
      <c r="T81">
        <f t="shared" si="16"/>
        <v>2.2599999999999998</v>
      </c>
      <c r="U81">
        <f t="shared" si="17"/>
        <v>3.62E-3</v>
      </c>
      <c r="V81">
        <f t="shared" si="18"/>
        <v>7.6999999999999999E-2</v>
      </c>
      <c r="W81">
        <f t="shared" si="19"/>
        <v>1.54</v>
      </c>
      <c r="X81">
        <f t="shared" si="20"/>
        <v>2.5100000000000001E-3</v>
      </c>
      <c r="Y81">
        <f t="shared" si="21"/>
        <v>-4.7E-2</v>
      </c>
      <c r="Z81" t="s">
        <v>123</v>
      </c>
      <c r="AA81" t="s">
        <v>122</v>
      </c>
      <c r="AB81">
        <v>1</v>
      </c>
      <c r="AE81" t="str">
        <f t="shared" si="15"/>
        <v>PGEDMoMH72CZ04rWtd</v>
      </c>
    </row>
    <row r="82" spans="1:31" x14ac:dyDescent="0.25">
      <c r="A82" t="str">
        <f>+meas_impacts_wtd!B82</f>
        <v>ResWin-33-28-00</v>
      </c>
      <c r="B82" t="s">
        <v>120</v>
      </c>
      <c r="C82" t="s">
        <v>121</v>
      </c>
      <c r="D82" s="6">
        <f>meas_impacts_wtd!A82</f>
        <v>43025.429829189816</v>
      </c>
      <c r="E82" s="11" t="str">
        <f>+meas_impacts_wtd!BD82</f>
        <v>Any</v>
      </c>
      <c r="F82" t="str">
        <f>+meas_impacts_wtd!C82</f>
        <v>DMo</v>
      </c>
      <c r="G82" t="str">
        <f>+meas_impacts_wtd!D82</f>
        <v>MH15</v>
      </c>
      <c r="H82" t="str">
        <f>+meas_impacts_wtd!E82</f>
        <v>CZ04</v>
      </c>
      <c r="I82" t="str">
        <f>+meas_impacts_wtd!F82</f>
        <v>rNCGF</v>
      </c>
      <c r="J82" t="str">
        <f>+meas_impacts_wtd!H82</f>
        <v>Area-ft2</v>
      </c>
      <c r="K82">
        <f>+meas_impacts_wtd!I82</f>
        <v>173.92</v>
      </c>
      <c r="L82">
        <f>+meas_impacts_wtd!J82</f>
        <v>1242</v>
      </c>
      <c r="M82" t="s">
        <v>1</v>
      </c>
      <c r="N82">
        <f>+meas_impacts_wtd!K82</f>
        <v>4.9000000000000002E-2</v>
      </c>
      <c r="O82">
        <f>+meas_impacts_wtd!AD82</f>
        <v>2.3E-5</v>
      </c>
      <c r="P82">
        <f>+meas_impacts_wtd!Z82</f>
        <v>-7.1999999999999995E-2</v>
      </c>
      <c r="Q82">
        <f>+meas_impacts_wtd!AG82</f>
        <v>4.9000000000000002E-2</v>
      </c>
      <c r="R82">
        <f>+meas_impacts_wtd!AZ82</f>
        <v>2.3E-5</v>
      </c>
      <c r="S82">
        <f>+meas_impacts_wtd!AV82</f>
        <v>-7.1999999999999995E-2</v>
      </c>
      <c r="T82">
        <f t="shared" si="16"/>
        <v>4.9000000000000002E-2</v>
      </c>
      <c r="U82">
        <f t="shared" si="17"/>
        <v>2.3E-5</v>
      </c>
      <c r="V82">
        <f t="shared" si="18"/>
        <v>-7.1999999999999995E-2</v>
      </c>
      <c r="W82">
        <f t="shared" si="19"/>
        <v>4.9000000000000002E-2</v>
      </c>
      <c r="X82">
        <f t="shared" si="20"/>
        <v>2.3E-5</v>
      </c>
      <c r="Y82">
        <f t="shared" si="21"/>
        <v>-7.1999999999999995E-2</v>
      </c>
      <c r="Z82" t="s">
        <v>123</v>
      </c>
      <c r="AA82" t="s">
        <v>122</v>
      </c>
      <c r="AB82">
        <v>1</v>
      </c>
      <c r="AE82" t="str">
        <f t="shared" si="15"/>
        <v>AnyDMoMH15CZ04rNCGF</v>
      </c>
    </row>
    <row r="83" spans="1:31" x14ac:dyDescent="0.25">
      <c r="A83" t="str">
        <f>+meas_impacts_wtd!B83</f>
        <v>ResWin-33-28-00</v>
      </c>
      <c r="B83" t="s">
        <v>120</v>
      </c>
      <c r="C83" t="s">
        <v>121</v>
      </c>
      <c r="D83" s="6">
        <f>meas_impacts_wtd!A83</f>
        <v>43025.429829189816</v>
      </c>
      <c r="E83" s="11" t="str">
        <f>+meas_impacts_wtd!BD83</f>
        <v>Any</v>
      </c>
      <c r="F83" t="str">
        <f>+meas_impacts_wtd!C83</f>
        <v>DMo</v>
      </c>
      <c r="G83" t="str">
        <f>+meas_impacts_wtd!D83</f>
        <v>MH00</v>
      </c>
      <c r="H83" t="str">
        <f>+meas_impacts_wtd!E83</f>
        <v>CZ04</v>
      </c>
      <c r="I83" t="str">
        <f>+meas_impacts_wtd!F83</f>
        <v>rDXHP</v>
      </c>
      <c r="J83" t="str">
        <f>+meas_impacts_wtd!H83</f>
        <v>Area-ft2</v>
      </c>
      <c r="K83">
        <f>+meas_impacts_wtd!I83</f>
        <v>173.92</v>
      </c>
      <c r="L83">
        <f>+meas_impacts_wtd!J83</f>
        <v>1242</v>
      </c>
      <c r="M83" t="s">
        <v>1</v>
      </c>
      <c r="N83">
        <f>+meas_impacts_wtd!K83</f>
        <v>1.23</v>
      </c>
      <c r="O83">
        <f>+meas_impacts_wtd!AD83</f>
        <v>3.3600000000000001E-3</v>
      </c>
      <c r="P83">
        <f>+meas_impacts_wtd!Z83</f>
        <v>0</v>
      </c>
      <c r="Q83">
        <f>+meas_impacts_wtd!AG83</f>
        <v>1.23</v>
      </c>
      <c r="R83">
        <f>+meas_impacts_wtd!AZ83</f>
        <v>3.3600000000000001E-3</v>
      </c>
      <c r="S83">
        <f>+meas_impacts_wtd!AV83</f>
        <v>0</v>
      </c>
      <c r="T83">
        <f t="shared" si="16"/>
        <v>1.23</v>
      </c>
      <c r="U83">
        <f t="shared" si="17"/>
        <v>3.3600000000000001E-3</v>
      </c>
      <c r="V83">
        <f t="shared" si="18"/>
        <v>0</v>
      </c>
      <c r="W83">
        <f t="shared" si="19"/>
        <v>1.23</v>
      </c>
      <c r="X83">
        <f t="shared" si="20"/>
        <v>3.3600000000000001E-3</v>
      </c>
      <c r="Y83">
        <f t="shared" si="21"/>
        <v>0</v>
      </c>
      <c r="Z83" t="s">
        <v>123</v>
      </c>
      <c r="AA83" t="s">
        <v>122</v>
      </c>
      <c r="AB83">
        <v>1</v>
      </c>
      <c r="AE83" t="str">
        <f t="shared" si="15"/>
        <v>AnyDMoMH00CZ04rDXHP</v>
      </c>
    </row>
    <row r="84" spans="1:31" x14ac:dyDescent="0.25">
      <c r="A84" t="str">
        <f>+meas_impacts_wtd!B84</f>
        <v>ResWin-33-28-00</v>
      </c>
      <c r="B84" t="s">
        <v>120</v>
      </c>
      <c r="C84" t="s">
        <v>121</v>
      </c>
      <c r="D84" s="6">
        <f>meas_impacts_wtd!A84</f>
        <v>43025.429829189816</v>
      </c>
      <c r="E84" s="11" t="str">
        <f>+meas_impacts_wtd!BD84</f>
        <v>Any</v>
      </c>
      <c r="F84" t="str">
        <f>+meas_impacts_wtd!C84</f>
        <v>DMo</v>
      </c>
      <c r="G84" t="str">
        <f>+meas_impacts_wtd!D84</f>
        <v>MH85</v>
      </c>
      <c r="H84" t="str">
        <f>+meas_impacts_wtd!E84</f>
        <v>CZ04</v>
      </c>
      <c r="I84" t="str">
        <f>+meas_impacts_wtd!F84</f>
        <v>rDXGF</v>
      </c>
      <c r="J84" t="str">
        <f>+meas_impacts_wtd!H84</f>
        <v>Area-ft2</v>
      </c>
      <c r="K84">
        <f>+meas_impacts_wtd!I84</f>
        <v>186.32</v>
      </c>
      <c r="L84">
        <f>+meas_impacts_wtd!J84</f>
        <v>1242</v>
      </c>
      <c r="M84" t="s">
        <v>1</v>
      </c>
      <c r="N84">
        <f>+meas_impacts_wtd!K84</f>
        <v>3.11</v>
      </c>
      <c r="O84">
        <f>+meas_impacts_wtd!AD84</f>
        <v>4.6800000000000001E-3</v>
      </c>
      <c r="P84">
        <f>+meas_impacts_wtd!Z84</f>
        <v>0.13600000000000001</v>
      </c>
      <c r="Q84">
        <f>+meas_impacts_wtd!AG84</f>
        <v>2.25</v>
      </c>
      <c r="R84">
        <f>+meas_impacts_wtd!AZ84</f>
        <v>3.1800000000000001E-3</v>
      </c>
      <c r="S84">
        <f>+meas_impacts_wtd!AV84</f>
        <v>-7.0000000000000007E-2</v>
      </c>
      <c r="T84">
        <f t="shared" si="16"/>
        <v>3.11</v>
      </c>
      <c r="U84">
        <f t="shared" si="17"/>
        <v>4.6800000000000001E-3</v>
      </c>
      <c r="V84">
        <f t="shared" si="18"/>
        <v>0.13600000000000001</v>
      </c>
      <c r="W84">
        <f t="shared" si="19"/>
        <v>2.25</v>
      </c>
      <c r="X84">
        <f t="shared" si="20"/>
        <v>3.1800000000000001E-3</v>
      </c>
      <c r="Y84">
        <f t="shared" si="21"/>
        <v>-7.0000000000000007E-2</v>
      </c>
      <c r="Z84" t="s">
        <v>123</v>
      </c>
      <c r="AA84" t="s">
        <v>122</v>
      </c>
      <c r="AB84">
        <v>1</v>
      </c>
      <c r="AE84" t="str">
        <f t="shared" si="15"/>
        <v>AnyDMoMH85CZ04rDXGF</v>
      </c>
    </row>
    <row r="85" spans="1:31" x14ac:dyDescent="0.25">
      <c r="A85" t="str">
        <f>+meas_impacts_wtd!B85</f>
        <v>ResWin-33-28-00</v>
      </c>
      <c r="B85" t="s">
        <v>120</v>
      </c>
      <c r="C85" t="s">
        <v>121</v>
      </c>
      <c r="D85" s="6">
        <f>meas_impacts_wtd!A85</f>
        <v>43025.429829189816</v>
      </c>
      <c r="E85" s="11" t="str">
        <f>+meas_impacts_wtd!BD85</f>
        <v>Any</v>
      </c>
      <c r="F85" t="str">
        <f>+meas_impacts_wtd!C85</f>
        <v>DMo</v>
      </c>
      <c r="G85" t="str">
        <f>+meas_impacts_wtd!D85</f>
        <v>MH06</v>
      </c>
      <c r="H85" t="str">
        <f>+meas_impacts_wtd!E85</f>
        <v>CZ04</v>
      </c>
      <c r="I85" t="str">
        <f>+meas_impacts_wtd!F85</f>
        <v>rNCGF</v>
      </c>
      <c r="J85" t="str">
        <f>+meas_impacts_wtd!H85</f>
        <v>Area-ft2</v>
      </c>
      <c r="K85">
        <f>+meas_impacts_wtd!I85</f>
        <v>173.92</v>
      </c>
      <c r="L85">
        <f>+meas_impacts_wtd!J85</f>
        <v>1242</v>
      </c>
      <c r="M85" t="s">
        <v>1</v>
      </c>
      <c r="N85">
        <f>+meas_impacts_wtd!K85</f>
        <v>5.5E-2</v>
      </c>
      <c r="O85">
        <f>+meas_impacts_wtd!AD85</f>
        <v>2.3E-5</v>
      </c>
      <c r="P85">
        <f>+meas_impacts_wtd!Z85</f>
        <v>-6.4000000000000001E-2</v>
      </c>
      <c r="Q85">
        <f>+meas_impacts_wtd!AG85</f>
        <v>5.5E-2</v>
      </c>
      <c r="R85">
        <f>+meas_impacts_wtd!AZ85</f>
        <v>2.3E-5</v>
      </c>
      <c r="S85">
        <f>+meas_impacts_wtd!AV85</f>
        <v>-6.4000000000000001E-2</v>
      </c>
      <c r="T85">
        <f t="shared" si="16"/>
        <v>5.5E-2</v>
      </c>
      <c r="U85">
        <f t="shared" si="17"/>
        <v>2.3E-5</v>
      </c>
      <c r="V85">
        <f t="shared" si="18"/>
        <v>-6.4000000000000001E-2</v>
      </c>
      <c r="W85">
        <f t="shared" si="19"/>
        <v>5.5E-2</v>
      </c>
      <c r="X85">
        <f t="shared" si="20"/>
        <v>2.3E-5</v>
      </c>
      <c r="Y85">
        <f t="shared" si="21"/>
        <v>-6.4000000000000001E-2</v>
      </c>
      <c r="Z85" t="s">
        <v>123</v>
      </c>
      <c r="AA85" t="s">
        <v>122</v>
      </c>
      <c r="AB85">
        <v>1</v>
      </c>
      <c r="AE85" t="str">
        <f t="shared" si="15"/>
        <v>AnyDMoMH06CZ04rNCGF</v>
      </c>
    </row>
    <row r="86" spans="1:31" x14ac:dyDescent="0.25">
      <c r="A86" t="str">
        <f>+meas_impacts_wtd!B86</f>
        <v>ResWin-33-28-00</v>
      </c>
      <c r="B86" t="s">
        <v>120</v>
      </c>
      <c r="C86" t="s">
        <v>121</v>
      </c>
      <c r="D86" s="6">
        <f>meas_impacts_wtd!A86</f>
        <v>43025.581013773146</v>
      </c>
      <c r="E86" s="11" t="str">
        <f>+meas_impacts_wtd!BD86</f>
        <v>PGE</v>
      </c>
      <c r="F86" t="str">
        <f>+meas_impacts_wtd!C86</f>
        <v>DMo</v>
      </c>
      <c r="G86" t="str">
        <f>+meas_impacts_wtd!D86</f>
        <v>MH06</v>
      </c>
      <c r="H86" t="str">
        <f>+meas_impacts_wtd!E86</f>
        <v>CZ04</v>
      </c>
      <c r="I86" t="str">
        <f>+meas_impacts_wtd!F86</f>
        <v>rWtd</v>
      </c>
      <c r="J86" t="str">
        <f>+meas_impacts_wtd!H86</f>
        <v>Area-ft2</v>
      </c>
      <c r="K86">
        <f>+meas_impacts_wtd!I86</f>
        <v>173.92</v>
      </c>
      <c r="L86">
        <f>+meas_impacts_wtd!J86</f>
        <v>1242</v>
      </c>
      <c r="M86" t="s">
        <v>1</v>
      </c>
      <c r="N86">
        <f>+meas_impacts_wtd!K86</f>
        <v>1.39</v>
      </c>
      <c r="O86">
        <f>+meas_impacts_wtd!AD86</f>
        <v>1.8699999999999999E-3</v>
      </c>
      <c r="P86">
        <f>+meas_impacts_wtd!Z86</f>
        <v>-5.6000000000000001E-2</v>
      </c>
      <c r="Q86">
        <f>+meas_impacts_wtd!AG86</f>
        <v>1.39</v>
      </c>
      <c r="R86">
        <f>+meas_impacts_wtd!AZ86</f>
        <v>1.8699999999999999E-3</v>
      </c>
      <c r="S86">
        <f>+meas_impacts_wtd!AV86</f>
        <v>-5.6000000000000001E-2</v>
      </c>
      <c r="T86">
        <f t="shared" si="16"/>
        <v>1.39</v>
      </c>
      <c r="U86">
        <f t="shared" si="17"/>
        <v>1.8699999999999999E-3</v>
      </c>
      <c r="V86">
        <f t="shared" si="18"/>
        <v>-5.6000000000000001E-2</v>
      </c>
      <c r="W86">
        <f t="shared" si="19"/>
        <v>1.39</v>
      </c>
      <c r="X86">
        <f t="shared" si="20"/>
        <v>1.8699999999999999E-3</v>
      </c>
      <c r="Y86">
        <f t="shared" si="21"/>
        <v>-5.6000000000000001E-2</v>
      </c>
      <c r="Z86" t="s">
        <v>123</v>
      </c>
      <c r="AA86" t="s">
        <v>122</v>
      </c>
      <c r="AB86">
        <v>1</v>
      </c>
      <c r="AE86" t="str">
        <f t="shared" si="15"/>
        <v>PGEDMoMH06CZ04rWtd</v>
      </c>
    </row>
    <row r="87" spans="1:31" x14ac:dyDescent="0.25">
      <c r="A87" t="str">
        <f>+meas_impacts_wtd!B87</f>
        <v>ResWin-33-28-00</v>
      </c>
      <c r="B87" t="s">
        <v>120</v>
      </c>
      <c r="C87" t="s">
        <v>121</v>
      </c>
      <c r="D87" s="6">
        <f>meas_impacts_wtd!A87</f>
        <v>43025.581013773146</v>
      </c>
      <c r="E87" s="11" t="str">
        <f>+meas_impacts_wtd!BD87</f>
        <v>SCG</v>
      </c>
      <c r="F87" t="str">
        <f>+meas_impacts_wtd!C87</f>
        <v>DMo</v>
      </c>
      <c r="G87" t="str">
        <f>+meas_impacts_wtd!D87</f>
        <v>MH06</v>
      </c>
      <c r="H87" t="str">
        <f>+meas_impacts_wtd!E87</f>
        <v>CZ04</v>
      </c>
      <c r="I87" t="str">
        <f>+meas_impacts_wtd!F87</f>
        <v>rWtd</v>
      </c>
      <c r="J87" t="str">
        <f>+meas_impacts_wtd!H87</f>
        <v>Area-ft2</v>
      </c>
      <c r="K87">
        <f>+meas_impacts_wtd!I87</f>
        <v>173.92</v>
      </c>
      <c r="L87">
        <f>+meas_impacts_wtd!J87</f>
        <v>1242</v>
      </c>
      <c r="M87" t="s">
        <v>1</v>
      </c>
      <c r="N87">
        <f>+meas_impacts_wtd!K87</f>
        <v>1.88</v>
      </c>
      <c r="O87">
        <f>+meas_impacts_wtd!AD87</f>
        <v>2.5100000000000001E-3</v>
      </c>
      <c r="P87">
        <f>+meas_impacts_wtd!Z87</f>
        <v>-5.6000000000000001E-2</v>
      </c>
      <c r="Q87">
        <f>+meas_impacts_wtd!AG87</f>
        <v>1.88</v>
      </c>
      <c r="R87">
        <f>+meas_impacts_wtd!AZ87</f>
        <v>2.5100000000000001E-3</v>
      </c>
      <c r="S87">
        <f>+meas_impacts_wtd!AV87</f>
        <v>-5.6000000000000001E-2</v>
      </c>
      <c r="T87">
        <f t="shared" si="16"/>
        <v>1.88</v>
      </c>
      <c r="U87">
        <f t="shared" si="17"/>
        <v>2.5100000000000001E-3</v>
      </c>
      <c r="V87">
        <f t="shared" si="18"/>
        <v>-5.6000000000000001E-2</v>
      </c>
      <c r="W87">
        <f t="shared" si="19"/>
        <v>1.88</v>
      </c>
      <c r="X87">
        <f t="shared" si="20"/>
        <v>2.5100000000000001E-3</v>
      </c>
      <c r="Y87">
        <f t="shared" si="21"/>
        <v>-5.6000000000000001E-2</v>
      </c>
      <c r="Z87" t="s">
        <v>123</v>
      </c>
      <c r="AA87" t="s">
        <v>122</v>
      </c>
      <c r="AB87">
        <v>1</v>
      </c>
      <c r="AE87" t="str">
        <f t="shared" si="15"/>
        <v>SCGDMoMH06CZ04rWtd</v>
      </c>
    </row>
    <row r="88" spans="1:31" x14ac:dyDescent="0.25">
      <c r="A88" t="str">
        <f>+meas_impacts_wtd!B88</f>
        <v>ResWin-33-28-00</v>
      </c>
      <c r="B88" t="s">
        <v>120</v>
      </c>
      <c r="C88" t="s">
        <v>121</v>
      </c>
      <c r="D88" s="6">
        <f>meas_impacts_wtd!A88</f>
        <v>43025.429829189816</v>
      </c>
      <c r="E88" s="11" t="str">
        <f>+meas_impacts_wtd!BD88</f>
        <v>Any</v>
      </c>
      <c r="F88" t="str">
        <f>+meas_impacts_wtd!C88</f>
        <v>DMo</v>
      </c>
      <c r="G88" t="str">
        <f>+meas_impacts_wtd!D88</f>
        <v>MH06</v>
      </c>
      <c r="H88" t="str">
        <f>+meas_impacts_wtd!E88</f>
        <v>CZ04</v>
      </c>
      <c r="I88" t="str">
        <f>+meas_impacts_wtd!F88</f>
        <v>rDXGF</v>
      </c>
      <c r="J88" t="str">
        <f>+meas_impacts_wtd!H88</f>
        <v>Area-ft2</v>
      </c>
      <c r="K88">
        <f>+meas_impacts_wtd!I88</f>
        <v>173.92</v>
      </c>
      <c r="L88">
        <f>+meas_impacts_wtd!J88</f>
        <v>1242</v>
      </c>
      <c r="M88" t="s">
        <v>1</v>
      </c>
      <c r="N88">
        <f>+meas_impacts_wtd!K88</f>
        <v>1.95</v>
      </c>
      <c r="O88">
        <f>+meas_impacts_wtd!AD88</f>
        <v>2.5100000000000001E-3</v>
      </c>
      <c r="P88">
        <f>+meas_impacts_wtd!Z88</f>
        <v>-6.4000000000000001E-2</v>
      </c>
      <c r="Q88">
        <f>+meas_impacts_wtd!AG88</f>
        <v>1.95</v>
      </c>
      <c r="R88">
        <f>+meas_impacts_wtd!AZ88</f>
        <v>2.5100000000000001E-3</v>
      </c>
      <c r="S88">
        <f>+meas_impacts_wtd!AV88</f>
        <v>-6.4000000000000001E-2</v>
      </c>
      <c r="T88">
        <f t="shared" si="16"/>
        <v>1.95</v>
      </c>
      <c r="U88">
        <f t="shared" si="17"/>
        <v>2.5100000000000001E-3</v>
      </c>
      <c r="V88">
        <f t="shared" si="18"/>
        <v>-6.4000000000000001E-2</v>
      </c>
      <c r="W88">
        <f t="shared" si="19"/>
        <v>1.95</v>
      </c>
      <c r="X88">
        <f t="shared" si="20"/>
        <v>2.5100000000000001E-3</v>
      </c>
      <c r="Y88">
        <f t="shared" si="21"/>
        <v>-6.4000000000000001E-2</v>
      </c>
      <c r="Z88" t="s">
        <v>123</v>
      </c>
      <c r="AA88" t="s">
        <v>122</v>
      </c>
      <c r="AB88">
        <v>1</v>
      </c>
      <c r="AE88" t="str">
        <f t="shared" si="15"/>
        <v>AnyDMoMH06CZ04rDXGF</v>
      </c>
    </row>
    <row r="89" spans="1:31" x14ac:dyDescent="0.25">
      <c r="A89" t="str">
        <f>+meas_impacts_wtd!B89</f>
        <v>ResWin-33-28-00</v>
      </c>
      <c r="B89" t="s">
        <v>120</v>
      </c>
      <c r="C89" t="s">
        <v>121</v>
      </c>
      <c r="D89" s="6">
        <f>meas_impacts_wtd!A89</f>
        <v>43025.581013773146</v>
      </c>
      <c r="E89" s="11" t="str">
        <f>+meas_impacts_wtd!BD89</f>
        <v>PGE</v>
      </c>
      <c r="F89" t="str">
        <f>+meas_impacts_wtd!C89</f>
        <v>DMo</v>
      </c>
      <c r="G89" t="str">
        <f>+meas_impacts_wtd!D89</f>
        <v>MH00</v>
      </c>
      <c r="H89" t="str">
        <f>+meas_impacts_wtd!E89</f>
        <v>CZ04</v>
      </c>
      <c r="I89" t="str">
        <f>+meas_impacts_wtd!F89</f>
        <v>rWtd</v>
      </c>
      <c r="J89" t="str">
        <f>+meas_impacts_wtd!H89</f>
        <v>Area-ft2</v>
      </c>
      <c r="K89">
        <f>+meas_impacts_wtd!I89</f>
        <v>173.92</v>
      </c>
      <c r="L89">
        <f>+meas_impacts_wtd!J89</f>
        <v>1242</v>
      </c>
      <c r="M89" t="s">
        <v>1</v>
      </c>
      <c r="N89">
        <f>+meas_impacts_wtd!K89</f>
        <v>1.33</v>
      </c>
      <c r="O89">
        <f>+meas_impacts_wtd!AD89</f>
        <v>2.47E-3</v>
      </c>
      <c r="P89">
        <f>+meas_impacts_wtd!Z89</f>
        <v>-6.7000000000000004E-2</v>
      </c>
      <c r="Q89">
        <f>+meas_impacts_wtd!AG89</f>
        <v>1.33</v>
      </c>
      <c r="R89">
        <f>+meas_impacts_wtd!AZ89</f>
        <v>2.47E-3</v>
      </c>
      <c r="S89">
        <f>+meas_impacts_wtd!AV89</f>
        <v>-6.7000000000000004E-2</v>
      </c>
      <c r="T89">
        <f t="shared" si="16"/>
        <v>1.33</v>
      </c>
      <c r="U89">
        <f t="shared" si="17"/>
        <v>2.47E-3</v>
      </c>
      <c r="V89">
        <f t="shared" si="18"/>
        <v>-6.7000000000000004E-2</v>
      </c>
      <c r="W89">
        <f t="shared" si="19"/>
        <v>1.33</v>
      </c>
      <c r="X89">
        <f t="shared" si="20"/>
        <v>2.47E-3</v>
      </c>
      <c r="Y89">
        <f t="shared" si="21"/>
        <v>-6.7000000000000004E-2</v>
      </c>
      <c r="Z89" t="s">
        <v>123</v>
      </c>
      <c r="AA89" t="s">
        <v>122</v>
      </c>
      <c r="AB89">
        <v>1</v>
      </c>
      <c r="AE89" t="str">
        <f t="shared" si="15"/>
        <v>PGEDMoMH00CZ04rWtd</v>
      </c>
    </row>
    <row r="90" spans="1:31" x14ac:dyDescent="0.25">
      <c r="A90" t="str">
        <f>+meas_impacts_wtd!B90</f>
        <v>ResWin-33-28-00</v>
      </c>
      <c r="B90" t="s">
        <v>120</v>
      </c>
      <c r="C90" t="s">
        <v>121</v>
      </c>
      <c r="D90" s="6">
        <f>meas_impacts_wtd!A90</f>
        <v>43025.603717511571</v>
      </c>
      <c r="E90" s="11" t="str">
        <f>+meas_impacts_wtd!BD90</f>
        <v>PGE</v>
      </c>
      <c r="F90" t="str">
        <f>+meas_impacts_wtd!C90</f>
        <v>DMo</v>
      </c>
      <c r="G90" t="str">
        <f>+meas_impacts_wtd!D90</f>
        <v>Ex</v>
      </c>
      <c r="H90" t="str">
        <f>+meas_impacts_wtd!E90</f>
        <v>CZ04</v>
      </c>
      <c r="I90" t="str">
        <f>+meas_impacts_wtd!F90</f>
        <v>rWtd</v>
      </c>
      <c r="J90" t="str">
        <f>+meas_impacts_wtd!H90</f>
        <v>Area-ft2</v>
      </c>
      <c r="K90">
        <f>+meas_impacts_wtd!I90</f>
        <v>185.34</v>
      </c>
      <c r="L90">
        <f>+meas_impacts_wtd!J90</f>
        <v>1217.3</v>
      </c>
      <c r="M90" t="s">
        <v>1</v>
      </c>
      <c r="N90">
        <f>+meas_impacts_wtd!K90</f>
        <v>2.06</v>
      </c>
      <c r="O90">
        <f>+meas_impacts_wtd!AD90</f>
        <v>3.2100000000000002E-3</v>
      </c>
      <c r="P90">
        <f>+meas_impacts_wtd!Z90</f>
        <v>4.4999999999999998E-2</v>
      </c>
      <c r="Q90">
        <f>+meas_impacts_wtd!AG90</f>
        <v>1.5</v>
      </c>
      <c r="R90">
        <f>+meas_impacts_wtd!AZ90</f>
        <v>2.4099999999999998E-3</v>
      </c>
      <c r="S90">
        <f>+meas_impacts_wtd!AV90</f>
        <v>-5.3999999999999999E-2</v>
      </c>
      <c r="T90">
        <f t="shared" si="16"/>
        <v>2.06</v>
      </c>
      <c r="U90">
        <f t="shared" si="17"/>
        <v>3.2100000000000002E-3</v>
      </c>
      <c r="V90">
        <f t="shared" si="18"/>
        <v>4.4999999999999998E-2</v>
      </c>
      <c r="W90">
        <f t="shared" si="19"/>
        <v>1.5</v>
      </c>
      <c r="X90">
        <f t="shared" si="20"/>
        <v>2.4099999999999998E-3</v>
      </c>
      <c r="Y90">
        <f t="shared" si="21"/>
        <v>-5.3999999999999999E-2</v>
      </c>
      <c r="Z90" t="s">
        <v>123</v>
      </c>
      <c r="AA90" t="s">
        <v>122</v>
      </c>
      <c r="AB90">
        <v>1</v>
      </c>
      <c r="AE90" t="str">
        <f t="shared" si="15"/>
        <v>PGEDMoExCZ04rWtd</v>
      </c>
    </row>
    <row r="91" spans="1:31" x14ac:dyDescent="0.25">
      <c r="A91" t="str">
        <f>+meas_impacts_wtd!B91</f>
        <v>ResWin-33-28-00</v>
      </c>
      <c r="B91" t="s">
        <v>120</v>
      </c>
      <c r="C91" t="s">
        <v>121</v>
      </c>
      <c r="D91" s="6">
        <f>meas_impacts_wtd!A91</f>
        <v>43025.429829189816</v>
      </c>
      <c r="E91" s="11" t="str">
        <f>+meas_impacts_wtd!BD91</f>
        <v>Any</v>
      </c>
      <c r="F91" t="str">
        <f>+meas_impacts_wtd!C91</f>
        <v>DMo</v>
      </c>
      <c r="G91" t="str">
        <f>+meas_impacts_wtd!D91</f>
        <v>MH06</v>
      </c>
      <c r="H91" t="str">
        <f>+meas_impacts_wtd!E91</f>
        <v>CZ04</v>
      </c>
      <c r="I91" t="str">
        <f>+meas_impacts_wtd!F91</f>
        <v>rNCEH</v>
      </c>
      <c r="J91" t="str">
        <f>+meas_impacts_wtd!H91</f>
        <v>Area-ft2</v>
      </c>
      <c r="K91">
        <f>+meas_impacts_wtd!I91</f>
        <v>173.92</v>
      </c>
      <c r="L91">
        <f>+meas_impacts_wtd!J91</f>
        <v>1242</v>
      </c>
      <c r="M91" t="s">
        <v>1</v>
      </c>
      <c r="N91">
        <f>+meas_impacts_wtd!K91</f>
        <v>-0.57899999999999996</v>
      </c>
      <c r="O91">
        <f>+meas_impacts_wtd!AD91</f>
        <v>2.3E-5</v>
      </c>
      <c r="P91">
        <f>+meas_impacts_wtd!Z91</f>
        <v>0</v>
      </c>
      <c r="Q91">
        <f>+meas_impacts_wtd!AG91</f>
        <v>-0.57899999999999996</v>
      </c>
      <c r="R91">
        <f>+meas_impacts_wtd!AZ91</f>
        <v>2.3E-5</v>
      </c>
      <c r="S91">
        <f>+meas_impacts_wtd!AV91</f>
        <v>0</v>
      </c>
      <c r="T91">
        <f t="shared" si="16"/>
        <v>-0.57899999999999996</v>
      </c>
      <c r="U91">
        <f t="shared" si="17"/>
        <v>2.3E-5</v>
      </c>
      <c r="V91">
        <f t="shared" si="18"/>
        <v>0</v>
      </c>
      <c r="W91">
        <f t="shared" si="19"/>
        <v>-0.57899999999999996</v>
      </c>
      <c r="X91">
        <f t="shared" si="20"/>
        <v>2.3E-5</v>
      </c>
      <c r="Y91">
        <f t="shared" si="21"/>
        <v>0</v>
      </c>
      <c r="Z91" t="s">
        <v>123</v>
      </c>
      <c r="AA91" t="s">
        <v>122</v>
      </c>
      <c r="AB91">
        <v>1</v>
      </c>
      <c r="AE91" t="str">
        <f t="shared" si="15"/>
        <v>AnyDMoMH06CZ04rNCEH</v>
      </c>
    </row>
    <row r="92" spans="1:31" x14ac:dyDescent="0.25">
      <c r="A92" t="str">
        <f>+meas_impacts_wtd!B92</f>
        <v>ResWin-33-28-00</v>
      </c>
      <c r="B92" t="s">
        <v>120</v>
      </c>
      <c r="C92" t="s">
        <v>121</v>
      </c>
      <c r="D92" s="6">
        <f>meas_impacts_wtd!A92</f>
        <v>43025.429829189816</v>
      </c>
      <c r="E92" s="11" t="str">
        <f>+meas_impacts_wtd!BD92</f>
        <v>Any</v>
      </c>
      <c r="F92" t="str">
        <f>+meas_impacts_wtd!C92</f>
        <v>DMo</v>
      </c>
      <c r="G92" t="str">
        <f>+meas_impacts_wtd!D92</f>
        <v>MH72</v>
      </c>
      <c r="H92" t="str">
        <f>+meas_impacts_wtd!E92</f>
        <v>CZ04</v>
      </c>
      <c r="I92" t="str">
        <f>+meas_impacts_wtd!F92</f>
        <v>rDXHP</v>
      </c>
      <c r="J92" t="str">
        <f>+meas_impacts_wtd!H92</f>
        <v>Area-ft2</v>
      </c>
      <c r="K92">
        <f>+meas_impacts_wtd!I92</f>
        <v>190.96</v>
      </c>
      <c r="L92">
        <f>+meas_impacts_wtd!J92</f>
        <v>1196</v>
      </c>
      <c r="M92" t="s">
        <v>1</v>
      </c>
      <c r="N92">
        <f>+meas_impacts_wtd!K92</f>
        <v>3.69</v>
      </c>
      <c r="O92">
        <f>+meas_impacts_wtd!AD92</f>
        <v>4.9399999999999999E-3</v>
      </c>
      <c r="P92">
        <f>+meas_impacts_wtd!Z92</f>
        <v>0</v>
      </c>
      <c r="Q92">
        <f>+meas_impacts_wtd!AG92</f>
        <v>1.61</v>
      </c>
      <c r="R92">
        <f>+meas_impacts_wtd!AZ92</f>
        <v>3.4199999999999999E-3</v>
      </c>
      <c r="S92">
        <f>+meas_impacts_wtd!AV92</f>
        <v>0</v>
      </c>
      <c r="T92">
        <f t="shared" si="16"/>
        <v>3.69</v>
      </c>
      <c r="U92">
        <f t="shared" si="17"/>
        <v>4.9399999999999999E-3</v>
      </c>
      <c r="V92">
        <f t="shared" si="18"/>
        <v>0</v>
      </c>
      <c r="W92">
        <f t="shared" si="19"/>
        <v>1.61</v>
      </c>
      <c r="X92">
        <f t="shared" si="20"/>
        <v>3.4199999999999999E-3</v>
      </c>
      <c r="Y92">
        <f t="shared" si="21"/>
        <v>0</v>
      </c>
      <c r="Z92" t="s">
        <v>123</v>
      </c>
      <c r="AA92" t="s">
        <v>122</v>
      </c>
      <c r="AB92">
        <v>1</v>
      </c>
      <c r="AE92" t="str">
        <f t="shared" si="15"/>
        <v>AnyDMoMH72CZ04rDXHP</v>
      </c>
    </row>
    <row r="93" spans="1:31" x14ac:dyDescent="0.25">
      <c r="A93" t="str">
        <f>+meas_impacts_wtd!B93</f>
        <v>ResWin-33-28-00</v>
      </c>
      <c r="B93" t="s">
        <v>120</v>
      </c>
      <c r="C93" t="s">
        <v>121</v>
      </c>
      <c r="D93" s="6">
        <f>meas_impacts_wtd!A93</f>
        <v>43025.429829189816</v>
      </c>
      <c r="E93" s="11" t="str">
        <f>+meas_impacts_wtd!BD93</f>
        <v>Any</v>
      </c>
      <c r="F93" t="str">
        <f>+meas_impacts_wtd!C93</f>
        <v>DMo</v>
      </c>
      <c r="G93" t="str">
        <f>+meas_impacts_wtd!D93</f>
        <v>MH00</v>
      </c>
      <c r="H93" t="str">
        <f>+meas_impacts_wtd!E93</f>
        <v>CZ04</v>
      </c>
      <c r="I93" t="str">
        <f>+meas_impacts_wtd!F93</f>
        <v>rNCGF</v>
      </c>
      <c r="J93" t="str">
        <f>+meas_impacts_wtd!H93</f>
        <v>Area-ft2</v>
      </c>
      <c r="K93">
        <f>+meas_impacts_wtd!I93</f>
        <v>173.92</v>
      </c>
      <c r="L93">
        <f>+meas_impacts_wtd!J93</f>
        <v>1242</v>
      </c>
      <c r="M93" t="s">
        <v>1</v>
      </c>
      <c r="N93">
        <f>+meas_impacts_wtd!K93</f>
        <v>4.2000000000000003E-2</v>
      </c>
      <c r="O93">
        <f>+meas_impacts_wtd!AD93</f>
        <v>2.3E-5</v>
      </c>
      <c r="P93">
        <f>+meas_impacts_wtd!Z93</f>
        <v>-7.5999999999999998E-2</v>
      </c>
      <c r="Q93">
        <f>+meas_impacts_wtd!AG93</f>
        <v>4.2000000000000003E-2</v>
      </c>
      <c r="R93">
        <f>+meas_impacts_wtd!AZ93</f>
        <v>2.3E-5</v>
      </c>
      <c r="S93">
        <f>+meas_impacts_wtd!AV93</f>
        <v>-7.5999999999999998E-2</v>
      </c>
      <c r="T93">
        <f t="shared" si="16"/>
        <v>4.2000000000000003E-2</v>
      </c>
      <c r="U93">
        <f t="shared" si="17"/>
        <v>2.3E-5</v>
      </c>
      <c r="V93">
        <f t="shared" si="18"/>
        <v>-7.5999999999999998E-2</v>
      </c>
      <c r="W93">
        <f t="shared" si="19"/>
        <v>4.2000000000000003E-2</v>
      </c>
      <c r="X93">
        <f t="shared" si="20"/>
        <v>2.3E-5</v>
      </c>
      <c r="Y93">
        <f t="shared" si="21"/>
        <v>-7.5999999999999998E-2</v>
      </c>
      <c r="Z93" t="s">
        <v>123</v>
      </c>
      <c r="AA93" t="s">
        <v>122</v>
      </c>
      <c r="AB93">
        <v>1</v>
      </c>
      <c r="AE93" t="str">
        <f t="shared" si="15"/>
        <v>AnyDMoMH00CZ04rNCGF</v>
      </c>
    </row>
    <row r="94" spans="1:31" x14ac:dyDescent="0.25">
      <c r="A94" t="str">
        <f>+meas_impacts_wtd!B94</f>
        <v>ResWin-33-28-00</v>
      </c>
      <c r="B94" t="s">
        <v>120</v>
      </c>
      <c r="C94" t="s">
        <v>121</v>
      </c>
      <c r="D94" s="6">
        <f>meas_impacts_wtd!A94</f>
        <v>43025.581013773146</v>
      </c>
      <c r="E94" s="11" t="str">
        <f>+meas_impacts_wtd!BD94</f>
        <v>SCG</v>
      </c>
      <c r="F94" t="str">
        <f>+meas_impacts_wtd!C94</f>
        <v>DMo</v>
      </c>
      <c r="G94" t="str">
        <f>+meas_impacts_wtd!D94</f>
        <v>MH00</v>
      </c>
      <c r="H94" t="str">
        <f>+meas_impacts_wtd!E94</f>
        <v>CZ04</v>
      </c>
      <c r="I94" t="str">
        <f>+meas_impacts_wtd!F94</f>
        <v>rWtd</v>
      </c>
      <c r="J94" t="str">
        <f>+meas_impacts_wtd!H94</f>
        <v>Area-ft2</v>
      </c>
      <c r="K94">
        <f>+meas_impacts_wtd!I94</f>
        <v>173.92</v>
      </c>
      <c r="L94">
        <f>+meas_impacts_wtd!J94</f>
        <v>1242</v>
      </c>
      <c r="M94" t="s">
        <v>1</v>
      </c>
      <c r="N94">
        <f>+meas_impacts_wtd!K94</f>
        <v>1.82</v>
      </c>
      <c r="O94">
        <f>+meas_impacts_wtd!AD94</f>
        <v>3.3300000000000001E-3</v>
      </c>
      <c r="P94">
        <f>+meas_impacts_wtd!Z94</f>
        <v>-6.6000000000000003E-2</v>
      </c>
      <c r="Q94">
        <f>+meas_impacts_wtd!AG94</f>
        <v>1.82</v>
      </c>
      <c r="R94">
        <f>+meas_impacts_wtd!AZ94</f>
        <v>3.3300000000000001E-3</v>
      </c>
      <c r="S94">
        <f>+meas_impacts_wtd!AV94</f>
        <v>-6.6000000000000003E-2</v>
      </c>
      <c r="T94">
        <f t="shared" si="16"/>
        <v>1.82</v>
      </c>
      <c r="U94">
        <f t="shared" si="17"/>
        <v>3.3300000000000001E-3</v>
      </c>
      <c r="V94">
        <f t="shared" si="18"/>
        <v>-6.6000000000000003E-2</v>
      </c>
      <c r="W94">
        <f t="shared" si="19"/>
        <v>1.82</v>
      </c>
      <c r="X94">
        <f t="shared" si="20"/>
        <v>3.3300000000000001E-3</v>
      </c>
      <c r="Y94">
        <f t="shared" si="21"/>
        <v>-6.6000000000000003E-2</v>
      </c>
      <c r="Z94" t="s">
        <v>123</v>
      </c>
      <c r="AA94" t="s">
        <v>122</v>
      </c>
      <c r="AB94">
        <v>1</v>
      </c>
      <c r="AE94" t="str">
        <f t="shared" si="15"/>
        <v>SCGDMoMH00CZ04rWtd</v>
      </c>
    </row>
    <row r="95" spans="1:31" x14ac:dyDescent="0.25">
      <c r="A95" t="str">
        <f>+meas_impacts_wtd!B95</f>
        <v>ResWin-33-28-00</v>
      </c>
      <c r="B95" t="s">
        <v>120</v>
      </c>
      <c r="C95" t="s">
        <v>121</v>
      </c>
      <c r="D95" s="6">
        <f>meas_impacts_wtd!A95</f>
        <v>43025.429829189816</v>
      </c>
      <c r="E95" s="11" t="str">
        <f>+meas_impacts_wtd!BD95</f>
        <v>Any</v>
      </c>
      <c r="F95" t="str">
        <f>+meas_impacts_wtd!C95</f>
        <v>DMo</v>
      </c>
      <c r="G95" t="str">
        <f>+meas_impacts_wtd!D95</f>
        <v>MH15</v>
      </c>
      <c r="H95" t="str">
        <f>+meas_impacts_wtd!E95</f>
        <v>CZ04</v>
      </c>
      <c r="I95" t="str">
        <f>+meas_impacts_wtd!F95</f>
        <v>rNCEH</v>
      </c>
      <c r="J95" t="str">
        <f>+meas_impacts_wtd!H95</f>
        <v>Area-ft2</v>
      </c>
      <c r="K95">
        <f>+meas_impacts_wtd!I95</f>
        <v>173.92</v>
      </c>
      <c r="L95">
        <f>+meas_impacts_wtd!J95</f>
        <v>1242</v>
      </c>
      <c r="M95" t="s">
        <v>1</v>
      </c>
      <c r="N95">
        <f>+meas_impacts_wtd!K95</f>
        <v>-0.72599999999999998</v>
      </c>
      <c r="O95">
        <f>+meas_impacts_wtd!AD95</f>
        <v>2.3E-5</v>
      </c>
      <c r="P95">
        <f>+meas_impacts_wtd!Z95</f>
        <v>0</v>
      </c>
      <c r="Q95">
        <f>+meas_impacts_wtd!AG95</f>
        <v>-0.72599999999999998</v>
      </c>
      <c r="R95">
        <f>+meas_impacts_wtd!AZ95</f>
        <v>2.3E-5</v>
      </c>
      <c r="S95">
        <f>+meas_impacts_wtd!AV95</f>
        <v>0</v>
      </c>
      <c r="T95">
        <f t="shared" si="16"/>
        <v>-0.72599999999999998</v>
      </c>
      <c r="U95">
        <f t="shared" si="17"/>
        <v>2.3E-5</v>
      </c>
      <c r="V95">
        <f t="shared" si="18"/>
        <v>0</v>
      </c>
      <c r="W95">
        <f t="shared" si="19"/>
        <v>-0.72599999999999998</v>
      </c>
      <c r="X95">
        <f t="shared" si="20"/>
        <v>2.3E-5</v>
      </c>
      <c r="Y95">
        <f t="shared" si="21"/>
        <v>0</v>
      </c>
      <c r="Z95" t="s">
        <v>123</v>
      </c>
      <c r="AA95" t="s">
        <v>122</v>
      </c>
      <c r="AB95">
        <v>1</v>
      </c>
      <c r="AE95" t="str">
        <f t="shared" si="15"/>
        <v>AnyDMoMH15CZ04rNCEH</v>
      </c>
    </row>
    <row r="96" spans="1:31" x14ac:dyDescent="0.25">
      <c r="A96" t="str">
        <f>+meas_impacts_wtd!B96</f>
        <v>ResWin-33-28-00</v>
      </c>
      <c r="B96" t="s">
        <v>120</v>
      </c>
      <c r="C96" t="s">
        <v>121</v>
      </c>
      <c r="D96" s="6">
        <f>meas_impacts_wtd!A96</f>
        <v>43025.429829189816</v>
      </c>
      <c r="E96" s="11" t="str">
        <f>+meas_impacts_wtd!BD96</f>
        <v>Any</v>
      </c>
      <c r="F96" t="str">
        <f>+meas_impacts_wtd!C96</f>
        <v>DMo</v>
      </c>
      <c r="G96" t="str">
        <f>+meas_impacts_wtd!D96</f>
        <v>MH85</v>
      </c>
      <c r="H96" t="str">
        <f>+meas_impacts_wtd!E96</f>
        <v>CZ04</v>
      </c>
      <c r="I96" t="str">
        <f>+meas_impacts_wtd!F96</f>
        <v>rDXHP</v>
      </c>
      <c r="J96" t="str">
        <f>+meas_impacts_wtd!H96</f>
        <v>Area-ft2</v>
      </c>
      <c r="K96">
        <f>+meas_impacts_wtd!I96</f>
        <v>186.32</v>
      </c>
      <c r="L96">
        <f>+meas_impacts_wtd!J96</f>
        <v>1242</v>
      </c>
      <c r="M96" t="s">
        <v>1</v>
      </c>
      <c r="N96">
        <f>+meas_impacts_wtd!K96</f>
        <v>4.4800000000000004</v>
      </c>
      <c r="O96">
        <f>+meas_impacts_wtd!AD96</f>
        <v>4.7299999999999998E-3</v>
      </c>
      <c r="P96">
        <f>+meas_impacts_wtd!Z96</f>
        <v>0</v>
      </c>
      <c r="Q96">
        <f>+meas_impacts_wtd!AG96</f>
        <v>1.64</v>
      </c>
      <c r="R96">
        <f>+meas_impacts_wtd!AZ96</f>
        <v>3.2000000000000002E-3</v>
      </c>
      <c r="S96">
        <f>+meas_impacts_wtd!AV96</f>
        <v>0</v>
      </c>
      <c r="T96">
        <f t="shared" si="16"/>
        <v>4.4800000000000004</v>
      </c>
      <c r="U96">
        <f t="shared" si="17"/>
        <v>4.7299999999999998E-3</v>
      </c>
      <c r="V96">
        <f t="shared" si="18"/>
        <v>0</v>
      </c>
      <c r="W96">
        <f t="shared" si="19"/>
        <v>1.64</v>
      </c>
      <c r="X96">
        <f t="shared" si="20"/>
        <v>3.2000000000000002E-3</v>
      </c>
      <c r="Y96">
        <f t="shared" si="21"/>
        <v>0</v>
      </c>
      <c r="Z96" t="s">
        <v>123</v>
      </c>
      <c r="AA96" t="s">
        <v>122</v>
      </c>
      <c r="AB96">
        <v>1</v>
      </c>
      <c r="AE96" t="str">
        <f t="shared" si="15"/>
        <v>AnyDMoMH85CZ04rDXHP</v>
      </c>
    </row>
    <row r="97" spans="1:31" x14ac:dyDescent="0.25">
      <c r="A97" t="str">
        <f>+meas_impacts_wtd!B97</f>
        <v>ResWin-33-28-00</v>
      </c>
      <c r="B97" t="s">
        <v>120</v>
      </c>
      <c r="C97" t="s">
        <v>121</v>
      </c>
      <c r="D97" s="6">
        <f>meas_impacts_wtd!A97</f>
        <v>43025.429829189816</v>
      </c>
      <c r="E97" s="11" t="str">
        <f>+meas_impacts_wtd!BD97</f>
        <v>Any</v>
      </c>
      <c r="F97" t="str">
        <f>+meas_impacts_wtd!C97</f>
        <v>DMo</v>
      </c>
      <c r="G97" t="str">
        <f>+meas_impacts_wtd!D97</f>
        <v>MH06</v>
      </c>
      <c r="H97" t="str">
        <f>+meas_impacts_wtd!E97</f>
        <v>CZ04</v>
      </c>
      <c r="I97" t="str">
        <f>+meas_impacts_wtd!F97</f>
        <v>rDXHP</v>
      </c>
      <c r="J97" t="str">
        <f>+meas_impacts_wtd!H97</f>
        <v>Area-ft2</v>
      </c>
      <c r="K97">
        <f>+meas_impacts_wtd!I97</f>
        <v>173.92</v>
      </c>
      <c r="L97">
        <f>+meas_impacts_wtd!J97</f>
        <v>1242</v>
      </c>
      <c r="M97" t="s">
        <v>1</v>
      </c>
      <c r="N97">
        <f>+meas_impacts_wtd!K97</f>
        <v>1.38</v>
      </c>
      <c r="O97">
        <f>+meas_impacts_wtd!AD97</f>
        <v>2.5400000000000002E-3</v>
      </c>
      <c r="P97">
        <f>+meas_impacts_wtd!Z97</f>
        <v>0</v>
      </c>
      <c r="Q97">
        <f>+meas_impacts_wtd!AG97</f>
        <v>1.38</v>
      </c>
      <c r="R97">
        <f>+meas_impacts_wtd!AZ97</f>
        <v>2.5400000000000002E-3</v>
      </c>
      <c r="S97">
        <f>+meas_impacts_wtd!AV97</f>
        <v>0</v>
      </c>
      <c r="T97">
        <f t="shared" si="16"/>
        <v>1.38</v>
      </c>
      <c r="U97">
        <f t="shared" si="17"/>
        <v>2.5400000000000002E-3</v>
      </c>
      <c r="V97">
        <f t="shared" si="18"/>
        <v>0</v>
      </c>
      <c r="W97">
        <f t="shared" si="19"/>
        <v>1.38</v>
      </c>
      <c r="X97">
        <f t="shared" si="20"/>
        <v>2.5400000000000002E-3</v>
      </c>
      <c r="Y97">
        <f t="shared" si="21"/>
        <v>0</v>
      </c>
      <c r="Z97" t="s">
        <v>123</v>
      </c>
      <c r="AA97" t="s">
        <v>122</v>
      </c>
      <c r="AB97">
        <v>1</v>
      </c>
      <c r="AE97" t="str">
        <f t="shared" si="15"/>
        <v>AnyDMoMH06CZ04rDXHP</v>
      </c>
    </row>
    <row r="98" spans="1:31" x14ac:dyDescent="0.25">
      <c r="A98" t="str">
        <f>+meas_impacts_wtd!B98</f>
        <v>ResWin-33-28-00</v>
      </c>
      <c r="B98" t="s">
        <v>120</v>
      </c>
      <c r="C98" t="s">
        <v>121</v>
      </c>
      <c r="D98" s="6">
        <f>meas_impacts_wtd!A98</f>
        <v>43025.429829189816</v>
      </c>
      <c r="E98" s="11" t="str">
        <f>+meas_impacts_wtd!BD98</f>
        <v>Any</v>
      </c>
      <c r="F98" t="str">
        <f>+meas_impacts_wtd!C98</f>
        <v>DMo</v>
      </c>
      <c r="G98" t="str">
        <f>+meas_impacts_wtd!D98</f>
        <v>MH15</v>
      </c>
      <c r="H98" t="str">
        <f>+meas_impacts_wtd!E98</f>
        <v>CZ04</v>
      </c>
      <c r="I98" t="str">
        <f>+meas_impacts_wtd!F98</f>
        <v>rDXHP</v>
      </c>
      <c r="J98" t="str">
        <f>+meas_impacts_wtd!H98</f>
        <v>Area-ft2</v>
      </c>
      <c r="K98">
        <f>+meas_impacts_wtd!I98</f>
        <v>173.92</v>
      </c>
      <c r="L98">
        <f>+meas_impacts_wtd!J98</f>
        <v>1242</v>
      </c>
      <c r="M98" t="s">
        <v>1</v>
      </c>
      <c r="N98">
        <f>+meas_impacts_wtd!K98</f>
        <v>1.32</v>
      </c>
      <c r="O98">
        <f>+meas_impacts_wtd!AD98</f>
        <v>2.3900000000000002E-3</v>
      </c>
      <c r="P98">
        <f>+meas_impacts_wtd!Z98</f>
        <v>0</v>
      </c>
      <c r="Q98">
        <f>+meas_impacts_wtd!AG98</f>
        <v>1.32</v>
      </c>
      <c r="R98">
        <f>+meas_impacts_wtd!AZ98</f>
        <v>2.3900000000000002E-3</v>
      </c>
      <c r="S98">
        <f>+meas_impacts_wtd!AV98</f>
        <v>0</v>
      </c>
      <c r="T98">
        <f t="shared" si="16"/>
        <v>1.32</v>
      </c>
      <c r="U98">
        <f t="shared" si="17"/>
        <v>2.3900000000000002E-3</v>
      </c>
      <c r="V98">
        <f t="shared" si="18"/>
        <v>0</v>
      </c>
      <c r="W98">
        <f t="shared" si="19"/>
        <v>1.32</v>
      </c>
      <c r="X98">
        <f t="shared" si="20"/>
        <v>2.3900000000000002E-3</v>
      </c>
      <c r="Y98">
        <f t="shared" si="21"/>
        <v>0</v>
      </c>
      <c r="Z98" t="s">
        <v>123</v>
      </c>
      <c r="AA98" t="s">
        <v>122</v>
      </c>
      <c r="AB98">
        <v>1</v>
      </c>
      <c r="AE98" t="str">
        <f t="shared" si="15"/>
        <v>AnyDMoMH15CZ04rDXHP</v>
      </c>
    </row>
    <row r="99" spans="1:31" x14ac:dyDescent="0.25">
      <c r="A99" t="str">
        <f>+meas_impacts_wtd!B99</f>
        <v>ResWin-33-28-00</v>
      </c>
      <c r="B99" t="s">
        <v>120</v>
      </c>
      <c r="C99" t="s">
        <v>121</v>
      </c>
      <c r="D99" s="6">
        <f>meas_impacts_wtd!A99</f>
        <v>43025.429829189816</v>
      </c>
      <c r="E99" s="11" t="str">
        <f>+meas_impacts_wtd!BD99</f>
        <v>Any</v>
      </c>
      <c r="F99" t="str">
        <f>+meas_impacts_wtd!C99</f>
        <v>DMo</v>
      </c>
      <c r="G99" t="str">
        <f>+meas_impacts_wtd!D99</f>
        <v>MH00</v>
      </c>
      <c r="H99" t="str">
        <f>+meas_impacts_wtd!E99</f>
        <v>CZ04</v>
      </c>
      <c r="I99" t="str">
        <f>+meas_impacts_wtd!F99</f>
        <v>rDXGF</v>
      </c>
      <c r="J99" t="str">
        <f>+meas_impacts_wtd!H99</f>
        <v>Area-ft2</v>
      </c>
      <c r="K99">
        <f>+meas_impacts_wtd!I99</f>
        <v>173.92</v>
      </c>
      <c r="L99">
        <f>+meas_impacts_wtd!J99</f>
        <v>1242</v>
      </c>
      <c r="M99" t="s">
        <v>1</v>
      </c>
      <c r="N99">
        <f>+meas_impacts_wtd!K99</f>
        <v>1.9</v>
      </c>
      <c r="O99">
        <f>+meas_impacts_wtd!AD99</f>
        <v>3.32E-3</v>
      </c>
      <c r="P99">
        <f>+meas_impacts_wtd!Z99</f>
        <v>-7.5999999999999998E-2</v>
      </c>
      <c r="Q99">
        <f>+meas_impacts_wtd!AG99</f>
        <v>1.9</v>
      </c>
      <c r="R99">
        <f>+meas_impacts_wtd!AZ99</f>
        <v>3.32E-3</v>
      </c>
      <c r="S99">
        <f>+meas_impacts_wtd!AV99</f>
        <v>-7.5999999999999998E-2</v>
      </c>
      <c r="T99">
        <f t="shared" si="16"/>
        <v>1.9</v>
      </c>
      <c r="U99">
        <f t="shared" si="17"/>
        <v>3.32E-3</v>
      </c>
      <c r="V99">
        <f t="shared" si="18"/>
        <v>-7.5999999999999998E-2</v>
      </c>
      <c r="W99">
        <f t="shared" si="19"/>
        <v>1.9</v>
      </c>
      <c r="X99">
        <f t="shared" si="20"/>
        <v>3.32E-3</v>
      </c>
      <c r="Y99">
        <f t="shared" si="21"/>
        <v>-7.5999999999999998E-2</v>
      </c>
      <c r="Z99" t="s">
        <v>123</v>
      </c>
      <c r="AA99" t="s">
        <v>122</v>
      </c>
      <c r="AB99">
        <v>1</v>
      </c>
      <c r="AE99" t="str">
        <f t="shared" si="15"/>
        <v>AnyDMoMH00CZ04rDXGF</v>
      </c>
    </row>
    <row r="100" spans="1:31" x14ac:dyDescent="0.25">
      <c r="A100" t="str">
        <f>+meas_impacts_wtd!B100</f>
        <v>ResWin-33-28-00</v>
      </c>
      <c r="B100" t="s">
        <v>120</v>
      </c>
      <c r="C100" t="s">
        <v>121</v>
      </c>
      <c r="D100" s="6">
        <f>meas_impacts_wtd!A100</f>
        <v>43025.429829189816</v>
      </c>
      <c r="E100" s="11" t="str">
        <f>+meas_impacts_wtd!BD100</f>
        <v>Any</v>
      </c>
      <c r="F100" t="str">
        <f>+meas_impacts_wtd!C100</f>
        <v>DMo</v>
      </c>
      <c r="G100" t="str">
        <f>+meas_impacts_wtd!D100</f>
        <v>MH00</v>
      </c>
      <c r="H100" t="str">
        <f>+meas_impacts_wtd!E100</f>
        <v>CZ04</v>
      </c>
      <c r="I100" t="str">
        <f>+meas_impacts_wtd!F100</f>
        <v>rNCEH</v>
      </c>
      <c r="J100" t="str">
        <f>+meas_impacts_wtd!H100</f>
        <v>Area-ft2</v>
      </c>
      <c r="K100">
        <f>+meas_impacts_wtd!I100</f>
        <v>173.92</v>
      </c>
      <c r="L100">
        <f>+meas_impacts_wtd!J100</f>
        <v>1242</v>
      </c>
      <c r="M100" t="s">
        <v>1</v>
      </c>
      <c r="N100">
        <f>+meas_impacts_wtd!K100</f>
        <v>-0.70899999999999996</v>
      </c>
      <c r="O100">
        <f>+meas_impacts_wtd!AD100</f>
        <v>2.3E-5</v>
      </c>
      <c r="P100">
        <f>+meas_impacts_wtd!Z100</f>
        <v>0</v>
      </c>
      <c r="Q100">
        <f>+meas_impacts_wtd!AG100</f>
        <v>-0.70899999999999996</v>
      </c>
      <c r="R100">
        <f>+meas_impacts_wtd!AZ100</f>
        <v>2.3E-5</v>
      </c>
      <c r="S100">
        <f>+meas_impacts_wtd!AV100</f>
        <v>0</v>
      </c>
      <c r="T100">
        <f t="shared" si="16"/>
        <v>-0.70899999999999996</v>
      </c>
      <c r="U100">
        <f t="shared" si="17"/>
        <v>2.3E-5</v>
      </c>
      <c r="V100">
        <f t="shared" si="18"/>
        <v>0</v>
      </c>
      <c r="W100">
        <f t="shared" si="19"/>
        <v>-0.70899999999999996</v>
      </c>
      <c r="X100">
        <f t="shared" si="20"/>
        <v>2.3E-5</v>
      </c>
      <c r="Y100">
        <f t="shared" si="21"/>
        <v>0</v>
      </c>
      <c r="Z100" t="s">
        <v>123</v>
      </c>
      <c r="AA100" t="s">
        <v>122</v>
      </c>
      <c r="AB100">
        <v>1</v>
      </c>
      <c r="AE100" t="str">
        <f t="shared" si="15"/>
        <v>AnyDMoMH00CZ04rNCEH</v>
      </c>
    </row>
    <row r="101" spans="1:31" x14ac:dyDescent="0.25">
      <c r="A101" t="str">
        <f>+meas_impacts_wtd!B101</f>
        <v>ResWin-33-28-00</v>
      </c>
      <c r="B101" t="s">
        <v>120</v>
      </c>
      <c r="C101" t="s">
        <v>121</v>
      </c>
      <c r="D101" s="6">
        <f>meas_impacts_wtd!A101</f>
        <v>43025.581013773146</v>
      </c>
      <c r="E101" s="11" t="str">
        <f>+meas_impacts_wtd!BD101</f>
        <v>SCG</v>
      </c>
      <c r="F101" t="str">
        <f>+meas_impacts_wtd!C101</f>
        <v>DMo</v>
      </c>
      <c r="G101" t="str">
        <f>+meas_impacts_wtd!D101</f>
        <v>MH85</v>
      </c>
      <c r="H101" t="str">
        <f>+meas_impacts_wtd!E101</f>
        <v>CZ04</v>
      </c>
      <c r="I101" t="str">
        <f>+meas_impacts_wtd!F101</f>
        <v>rWtd</v>
      </c>
      <c r="J101" t="str">
        <f>+meas_impacts_wtd!H101</f>
        <v>Area-ft2</v>
      </c>
      <c r="K101">
        <f>+meas_impacts_wtd!I101</f>
        <v>186.32</v>
      </c>
      <c r="L101">
        <f>+meas_impacts_wtd!J101</f>
        <v>1242</v>
      </c>
      <c r="M101" t="s">
        <v>1</v>
      </c>
      <c r="N101">
        <f>+meas_impacts_wtd!K101</f>
        <v>3.28</v>
      </c>
      <c r="O101">
        <f>+meas_impacts_wtd!AD101</f>
        <v>4.6899999999999997E-3</v>
      </c>
      <c r="P101">
        <f>+meas_impacts_wtd!Z101</f>
        <v>0.11899999999999999</v>
      </c>
      <c r="Q101">
        <f>+meas_impacts_wtd!AG101</f>
        <v>2.17</v>
      </c>
      <c r="R101">
        <f>+meas_impacts_wtd!AZ101</f>
        <v>3.1800000000000001E-3</v>
      </c>
      <c r="S101">
        <f>+meas_impacts_wtd!AV101</f>
        <v>-6.0999999999999999E-2</v>
      </c>
      <c r="T101">
        <f t="shared" si="16"/>
        <v>3.28</v>
      </c>
      <c r="U101">
        <f t="shared" si="17"/>
        <v>4.6899999999999997E-3</v>
      </c>
      <c r="V101">
        <f t="shared" si="18"/>
        <v>0.11899999999999999</v>
      </c>
      <c r="W101">
        <f t="shared" si="19"/>
        <v>2.17</v>
      </c>
      <c r="X101">
        <f t="shared" si="20"/>
        <v>3.1800000000000001E-3</v>
      </c>
      <c r="Y101">
        <f t="shared" si="21"/>
        <v>-6.0999999999999999E-2</v>
      </c>
      <c r="Z101" t="s">
        <v>123</v>
      </c>
      <c r="AA101" t="s">
        <v>122</v>
      </c>
      <c r="AB101">
        <v>1</v>
      </c>
      <c r="AE101" t="str">
        <f t="shared" si="15"/>
        <v>SCGDMoMH85CZ04rWtd</v>
      </c>
    </row>
    <row r="102" spans="1:31" x14ac:dyDescent="0.25">
      <c r="A102" t="str">
        <f>+meas_impacts_wtd!B102</f>
        <v>ResWin-33-28-00</v>
      </c>
      <c r="B102" t="s">
        <v>120</v>
      </c>
      <c r="C102" t="s">
        <v>121</v>
      </c>
      <c r="D102" s="6">
        <f>meas_impacts_wtd!A102</f>
        <v>43025.429829189816</v>
      </c>
      <c r="E102" s="11" t="str">
        <f>+meas_impacts_wtd!BD102</f>
        <v>Any</v>
      </c>
      <c r="F102" t="str">
        <f>+meas_impacts_wtd!C102</f>
        <v>DMo</v>
      </c>
      <c r="G102" t="str">
        <f>+meas_impacts_wtd!D102</f>
        <v>MH85</v>
      </c>
      <c r="H102" t="str">
        <f>+meas_impacts_wtd!E102</f>
        <v>CZ04</v>
      </c>
      <c r="I102" t="str">
        <f>+meas_impacts_wtd!F102</f>
        <v>rNCGF</v>
      </c>
      <c r="J102" t="str">
        <f>+meas_impacts_wtd!H102</f>
        <v>Area-ft2</v>
      </c>
      <c r="K102">
        <f>+meas_impacts_wtd!I102</f>
        <v>186.32</v>
      </c>
      <c r="L102">
        <f>+meas_impacts_wtd!J102</f>
        <v>1242</v>
      </c>
      <c r="M102" t="s">
        <v>1</v>
      </c>
      <c r="N102">
        <f>+meas_impacts_wtd!K102</f>
        <v>0.16200000000000001</v>
      </c>
      <c r="O102">
        <f>+meas_impacts_wtd!AD102</f>
        <v>2.6999999999999999E-5</v>
      </c>
      <c r="P102">
        <f>+meas_impacts_wtd!Z102</f>
        <v>0.13300000000000001</v>
      </c>
      <c r="Q102">
        <f>+meas_impacts_wtd!AG102</f>
        <v>4.5999999999999999E-2</v>
      </c>
      <c r="R102">
        <f>+meas_impacts_wtd!AZ102</f>
        <v>2.0999999999999999E-5</v>
      </c>
      <c r="S102">
        <f>+meas_impacts_wtd!AV102</f>
        <v>-7.0000000000000007E-2</v>
      </c>
      <c r="T102">
        <f t="shared" si="16"/>
        <v>0.16200000000000001</v>
      </c>
      <c r="U102">
        <f t="shared" si="17"/>
        <v>2.6999999999999999E-5</v>
      </c>
      <c r="V102">
        <f t="shared" si="18"/>
        <v>0.13300000000000001</v>
      </c>
      <c r="W102">
        <f t="shared" si="19"/>
        <v>4.5999999999999999E-2</v>
      </c>
      <c r="X102">
        <f t="shared" si="20"/>
        <v>2.0999999999999999E-5</v>
      </c>
      <c r="Y102">
        <f t="shared" si="21"/>
        <v>-7.0000000000000007E-2</v>
      </c>
      <c r="Z102" t="s">
        <v>123</v>
      </c>
      <c r="AA102" t="s">
        <v>122</v>
      </c>
      <c r="AB102">
        <v>1</v>
      </c>
      <c r="AE102" t="str">
        <f t="shared" si="15"/>
        <v>AnyDMoMH85CZ04rNCGF</v>
      </c>
    </row>
    <row r="103" spans="1:31" x14ac:dyDescent="0.25">
      <c r="A103" t="str">
        <f>+meas_impacts_wtd!B103</f>
        <v>ResWin-33-28-00</v>
      </c>
      <c r="B103" t="s">
        <v>120</v>
      </c>
      <c r="C103" t="s">
        <v>121</v>
      </c>
      <c r="D103" s="6">
        <f>meas_impacts_wtd!A103</f>
        <v>43025.581013773146</v>
      </c>
      <c r="E103" s="11" t="str">
        <f>+meas_impacts_wtd!BD103</f>
        <v>SCG</v>
      </c>
      <c r="F103" t="str">
        <f>+meas_impacts_wtd!C103</f>
        <v>DMo</v>
      </c>
      <c r="G103" t="str">
        <f>+meas_impacts_wtd!D103</f>
        <v>MH72</v>
      </c>
      <c r="H103" t="str">
        <f>+meas_impacts_wtd!E103</f>
        <v>CZ04</v>
      </c>
      <c r="I103" t="str">
        <f>+meas_impacts_wtd!F103</f>
        <v>rWtd</v>
      </c>
      <c r="J103" t="str">
        <f>+meas_impacts_wtd!H103</f>
        <v>Area-ft2</v>
      </c>
      <c r="K103">
        <f>+meas_impacts_wtd!I103</f>
        <v>190.96</v>
      </c>
      <c r="L103">
        <f>+meas_impacts_wtd!J103</f>
        <v>1196</v>
      </c>
      <c r="M103" t="s">
        <v>1</v>
      </c>
      <c r="N103">
        <f>+meas_impacts_wtd!K103</f>
        <v>2.94</v>
      </c>
      <c r="O103">
        <f>+meas_impacts_wtd!AD103</f>
        <v>4.8700000000000002E-3</v>
      </c>
      <c r="P103">
        <f>+meas_impacts_wtd!Z103</f>
        <v>7.6999999999999999E-2</v>
      </c>
      <c r="Q103">
        <f>+meas_impacts_wtd!AG103</f>
        <v>2.0699999999999998</v>
      </c>
      <c r="R103">
        <f>+meas_impacts_wtd!AZ103</f>
        <v>3.3700000000000002E-3</v>
      </c>
      <c r="S103">
        <f>+meas_impacts_wtd!AV103</f>
        <v>-4.7E-2</v>
      </c>
      <c r="T103">
        <f t="shared" si="16"/>
        <v>2.94</v>
      </c>
      <c r="U103">
        <f t="shared" si="17"/>
        <v>4.8700000000000002E-3</v>
      </c>
      <c r="V103">
        <f t="shared" si="18"/>
        <v>7.6999999999999999E-2</v>
      </c>
      <c r="W103">
        <f t="shared" si="19"/>
        <v>2.0699999999999998</v>
      </c>
      <c r="X103">
        <f t="shared" si="20"/>
        <v>3.3700000000000002E-3</v>
      </c>
      <c r="Y103">
        <f t="shared" si="21"/>
        <v>-4.7E-2</v>
      </c>
      <c r="Z103" t="s">
        <v>123</v>
      </c>
      <c r="AA103" t="s">
        <v>122</v>
      </c>
      <c r="AB103">
        <v>1</v>
      </c>
      <c r="AE103" t="str">
        <f t="shared" si="15"/>
        <v>SCGDMoMH72CZ04rWtd</v>
      </c>
    </row>
    <row r="104" spans="1:31" x14ac:dyDescent="0.25">
      <c r="A104" t="str">
        <f>+meas_impacts_wtd!B104</f>
        <v>ResWin-33-28-00</v>
      </c>
      <c r="B104" t="s">
        <v>120</v>
      </c>
      <c r="C104" t="s">
        <v>121</v>
      </c>
      <c r="D104" s="6">
        <f>meas_impacts_wtd!A104</f>
        <v>43025.581013773146</v>
      </c>
      <c r="E104" s="11" t="str">
        <f>+meas_impacts_wtd!BD104</f>
        <v>PGE</v>
      </c>
      <c r="F104" t="str">
        <f>+meas_impacts_wtd!C104</f>
        <v>DMo</v>
      </c>
      <c r="G104" t="str">
        <f>+meas_impacts_wtd!D104</f>
        <v>MH15</v>
      </c>
      <c r="H104" t="str">
        <f>+meas_impacts_wtd!E104</f>
        <v>CZ04</v>
      </c>
      <c r="I104" t="str">
        <f>+meas_impacts_wtd!F104</f>
        <v>rWtd</v>
      </c>
      <c r="J104" t="str">
        <f>+meas_impacts_wtd!H104</f>
        <v>Area-ft2</v>
      </c>
      <c r="K104">
        <f>+meas_impacts_wtd!I104</f>
        <v>173.92</v>
      </c>
      <c r="L104">
        <f>+meas_impacts_wtd!J104</f>
        <v>1242</v>
      </c>
      <c r="M104" t="s">
        <v>1</v>
      </c>
      <c r="N104">
        <f>+meas_impacts_wtd!K104</f>
        <v>1.29</v>
      </c>
      <c r="O104">
        <f>+meas_impacts_wtd!AD104</f>
        <v>1.7600000000000001E-3</v>
      </c>
      <c r="P104">
        <f>+meas_impacts_wtd!Z104</f>
        <v>-6.4000000000000001E-2</v>
      </c>
      <c r="Q104">
        <f>+meas_impacts_wtd!AG104</f>
        <v>1.29</v>
      </c>
      <c r="R104">
        <f>+meas_impacts_wtd!AZ104</f>
        <v>1.7600000000000001E-3</v>
      </c>
      <c r="S104">
        <f>+meas_impacts_wtd!AV104</f>
        <v>-6.4000000000000001E-2</v>
      </c>
      <c r="T104">
        <f t="shared" si="16"/>
        <v>1.29</v>
      </c>
      <c r="U104">
        <f t="shared" si="17"/>
        <v>1.7600000000000001E-3</v>
      </c>
      <c r="V104">
        <f t="shared" si="18"/>
        <v>-6.4000000000000001E-2</v>
      </c>
      <c r="W104">
        <f t="shared" si="19"/>
        <v>1.29</v>
      </c>
      <c r="X104">
        <f t="shared" si="20"/>
        <v>1.7600000000000001E-3</v>
      </c>
      <c r="Y104">
        <f t="shared" si="21"/>
        <v>-6.4000000000000001E-2</v>
      </c>
      <c r="Z104" t="s">
        <v>123</v>
      </c>
      <c r="AA104" t="s">
        <v>122</v>
      </c>
      <c r="AB104">
        <v>1</v>
      </c>
      <c r="AE104" t="str">
        <f t="shared" si="15"/>
        <v>PGEDMoMH15CZ04rWtd</v>
      </c>
    </row>
    <row r="105" spans="1:31" x14ac:dyDescent="0.25">
      <c r="A105" t="str">
        <f>+meas_impacts_wtd!B105</f>
        <v>ResWin-33-28-00</v>
      </c>
      <c r="B105" t="s">
        <v>120</v>
      </c>
      <c r="C105" t="s">
        <v>121</v>
      </c>
      <c r="D105" s="6">
        <f>meas_impacts_wtd!A105</f>
        <v>43025.581013773146</v>
      </c>
      <c r="E105" s="11" t="str">
        <f>+meas_impacts_wtd!BD105</f>
        <v>SCG</v>
      </c>
      <c r="F105" t="str">
        <f>+meas_impacts_wtd!C105</f>
        <v>DMo</v>
      </c>
      <c r="G105" t="str">
        <f>+meas_impacts_wtd!D105</f>
        <v>MH15</v>
      </c>
      <c r="H105" t="str">
        <f>+meas_impacts_wtd!E105</f>
        <v>CZ04</v>
      </c>
      <c r="I105" t="str">
        <f>+meas_impacts_wtd!F105</f>
        <v>rWtd</v>
      </c>
      <c r="J105" t="str">
        <f>+meas_impacts_wtd!H105</f>
        <v>Area-ft2</v>
      </c>
      <c r="K105">
        <f>+meas_impacts_wtd!I105</f>
        <v>173.92</v>
      </c>
      <c r="L105">
        <f>+meas_impacts_wtd!J105</f>
        <v>1242</v>
      </c>
      <c r="M105" t="s">
        <v>1</v>
      </c>
      <c r="N105">
        <f>+meas_impacts_wtd!K105</f>
        <v>1.75</v>
      </c>
      <c r="O105">
        <f>+meas_impacts_wtd!AD105</f>
        <v>2.3600000000000001E-3</v>
      </c>
      <c r="P105">
        <f>+meas_impacts_wtd!Z105</f>
        <v>-6.4000000000000001E-2</v>
      </c>
      <c r="Q105">
        <f>+meas_impacts_wtd!AG105</f>
        <v>1.75</v>
      </c>
      <c r="R105">
        <f>+meas_impacts_wtd!AZ105</f>
        <v>2.3600000000000001E-3</v>
      </c>
      <c r="S105">
        <f>+meas_impacts_wtd!AV105</f>
        <v>-6.4000000000000001E-2</v>
      </c>
      <c r="T105">
        <f t="shared" si="16"/>
        <v>1.75</v>
      </c>
      <c r="U105">
        <f t="shared" si="17"/>
        <v>2.3600000000000001E-3</v>
      </c>
      <c r="V105">
        <f t="shared" si="18"/>
        <v>-6.4000000000000001E-2</v>
      </c>
      <c r="W105">
        <f t="shared" si="19"/>
        <v>1.75</v>
      </c>
      <c r="X105">
        <f t="shared" si="20"/>
        <v>2.3600000000000001E-3</v>
      </c>
      <c r="Y105">
        <f t="shared" si="21"/>
        <v>-6.4000000000000001E-2</v>
      </c>
      <c r="Z105" t="s">
        <v>123</v>
      </c>
      <c r="AA105" t="s">
        <v>122</v>
      </c>
      <c r="AB105">
        <v>1</v>
      </c>
      <c r="AE105" t="str">
        <f t="shared" si="15"/>
        <v>SCGDMoMH15CZ04rWtd</v>
      </c>
    </row>
    <row r="106" spans="1:31" x14ac:dyDescent="0.25">
      <c r="A106" t="str">
        <f>+meas_impacts_wtd!B106</f>
        <v>ResWin-33-28-00</v>
      </c>
      <c r="B106" t="s">
        <v>120</v>
      </c>
      <c r="C106" t="s">
        <v>121</v>
      </c>
      <c r="D106" s="6">
        <f>meas_impacts_wtd!A106</f>
        <v>43025.429829189816</v>
      </c>
      <c r="E106" s="11" t="str">
        <f>+meas_impacts_wtd!BD106</f>
        <v>Any</v>
      </c>
      <c r="F106" t="str">
        <f>+meas_impacts_wtd!C106</f>
        <v>DMo</v>
      </c>
      <c r="G106" t="str">
        <f>+meas_impacts_wtd!D106</f>
        <v>MH72</v>
      </c>
      <c r="H106" t="str">
        <f>+meas_impacts_wtd!E106</f>
        <v>CZ04</v>
      </c>
      <c r="I106" t="str">
        <f>+meas_impacts_wtd!F106</f>
        <v>rDXGF</v>
      </c>
      <c r="J106" t="str">
        <f>+meas_impacts_wtd!H106</f>
        <v>Area-ft2</v>
      </c>
      <c r="K106">
        <f>+meas_impacts_wtd!I106</f>
        <v>190.96</v>
      </c>
      <c r="L106">
        <f>+meas_impacts_wtd!J106</f>
        <v>1196</v>
      </c>
      <c r="M106" t="s">
        <v>1</v>
      </c>
      <c r="N106">
        <f>+meas_impacts_wtd!K106</f>
        <v>2.83</v>
      </c>
      <c r="O106">
        <f>+meas_impacts_wtd!AD106</f>
        <v>4.8599999999999997E-3</v>
      </c>
      <c r="P106">
        <f>+meas_impacts_wtd!Z106</f>
        <v>8.7999999999999995E-2</v>
      </c>
      <c r="Q106">
        <f>+meas_impacts_wtd!AG106</f>
        <v>2.14</v>
      </c>
      <c r="R106">
        <f>+meas_impacts_wtd!AZ106</f>
        <v>3.3600000000000001E-3</v>
      </c>
      <c r="S106">
        <f>+meas_impacts_wtd!AV106</f>
        <v>-5.3999999999999999E-2</v>
      </c>
      <c r="T106">
        <f t="shared" si="16"/>
        <v>2.83</v>
      </c>
      <c r="U106">
        <f t="shared" si="17"/>
        <v>4.8599999999999997E-3</v>
      </c>
      <c r="V106">
        <f t="shared" si="18"/>
        <v>8.7999999999999995E-2</v>
      </c>
      <c r="W106">
        <f t="shared" si="19"/>
        <v>2.14</v>
      </c>
      <c r="X106">
        <f t="shared" si="20"/>
        <v>3.3600000000000001E-3</v>
      </c>
      <c r="Y106">
        <f t="shared" si="21"/>
        <v>-5.3999999999999999E-2</v>
      </c>
      <c r="Z106" t="s">
        <v>123</v>
      </c>
      <c r="AA106" t="s">
        <v>122</v>
      </c>
      <c r="AB106">
        <v>1</v>
      </c>
      <c r="AE106" t="str">
        <f t="shared" si="15"/>
        <v>AnyDMoMH72CZ04rDXGF</v>
      </c>
    </row>
    <row r="107" spans="1:31" x14ac:dyDescent="0.25">
      <c r="A107" t="str">
        <f>+meas_impacts_wtd!B107</f>
        <v>ResWin-33-28-00</v>
      </c>
      <c r="B107" t="s">
        <v>120</v>
      </c>
      <c r="C107" t="s">
        <v>121</v>
      </c>
      <c r="D107" s="6">
        <f>meas_impacts_wtd!A107</f>
        <v>43025.429829189816</v>
      </c>
      <c r="E107" s="11" t="str">
        <f>+meas_impacts_wtd!BD107</f>
        <v>Any</v>
      </c>
      <c r="F107" t="str">
        <f>+meas_impacts_wtd!C107</f>
        <v>DMo</v>
      </c>
      <c r="G107" t="str">
        <f>+meas_impacts_wtd!D107</f>
        <v>MH72</v>
      </c>
      <c r="H107" t="str">
        <f>+meas_impacts_wtd!E107</f>
        <v>CZ04</v>
      </c>
      <c r="I107" t="str">
        <f>+meas_impacts_wtd!F107</f>
        <v>rNCGF</v>
      </c>
      <c r="J107" t="str">
        <f>+meas_impacts_wtd!H107</f>
        <v>Area-ft2</v>
      </c>
      <c r="K107">
        <f>+meas_impacts_wtd!I107</f>
        <v>190.96</v>
      </c>
      <c r="L107">
        <f>+meas_impacts_wtd!J107</f>
        <v>1196</v>
      </c>
      <c r="M107" t="s">
        <v>1</v>
      </c>
      <c r="N107">
        <f>+meas_impacts_wtd!K107</f>
        <v>0.13100000000000001</v>
      </c>
      <c r="O107">
        <f>+meas_impacts_wtd!AD107</f>
        <v>3.1000000000000001E-5</v>
      </c>
      <c r="P107">
        <f>+meas_impacts_wtd!Z107</f>
        <v>8.6999999999999994E-2</v>
      </c>
      <c r="Q107">
        <f>+meas_impacts_wtd!AG107</f>
        <v>6.5000000000000002E-2</v>
      </c>
      <c r="R107">
        <f>+meas_impacts_wtd!AZ107</f>
        <v>2.5999999999999998E-5</v>
      </c>
      <c r="S107">
        <f>+meas_impacts_wtd!AV107</f>
        <v>-5.3999999999999999E-2</v>
      </c>
      <c r="T107">
        <f t="shared" si="16"/>
        <v>0.13100000000000001</v>
      </c>
      <c r="U107">
        <f t="shared" si="17"/>
        <v>3.1000000000000001E-5</v>
      </c>
      <c r="V107">
        <f t="shared" si="18"/>
        <v>8.6999999999999994E-2</v>
      </c>
      <c r="W107">
        <f t="shared" si="19"/>
        <v>6.5000000000000002E-2</v>
      </c>
      <c r="X107">
        <f t="shared" si="20"/>
        <v>2.5999999999999998E-5</v>
      </c>
      <c r="Y107">
        <f t="shared" si="21"/>
        <v>-5.3999999999999999E-2</v>
      </c>
      <c r="Z107" t="s">
        <v>123</v>
      </c>
      <c r="AA107" t="s">
        <v>122</v>
      </c>
      <c r="AB107">
        <v>1</v>
      </c>
      <c r="AE107" t="str">
        <f t="shared" si="15"/>
        <v>AnyDMoMH72CZ04rNCGF</v>
      </c>
    </row>
    <row r="108" spans="1:31" x14ac:dyDescent="0.25">
      <c r="A108" t="str">
        <f>+meas_impacts_wtd!B108</f>
        <v>ResWin-33-28-00</v>
      </c>
      <c r="B108" t="s">
        <v>120</v>
      </c>
      <c r="C108" t="s">
        <v>121</v>
      </c>
      <c r="D108" s="6">
        <f>meas_impacts_wtd!A108</f>
        <v>43025.429829189816</v>
      </c>
      <c r="E108" s="11" t="str">
        <f>+meas_impacts_wtd!BD108</f>
        <v>Any</v>
      </c>
      <c r="F108" t="str">
        <f>+meas_impacts_wtd!C108</f>
        <v>DMo</v>
      </c>
      <c r="G108" t="str">
        <f>+meas_impacts_wtd!D108</f>
        <v>MH72</v>
      </c>
      <c r="H108" t="str">
        <f>+meas_impacts_wtd!E108</f>
        <v>CZ04</v>
      </c>
      <c r="I108" t="str">
        <f>+meas_impacts_wtd!F108</f>
        <v>rNCEH</v>
      </c>
      <c r="J108" t="str">
        <f>+meas_impacts_wtd!H108</f>
        <v>Area-ft2</v>
      </c>
      <c r="K108">
        <f>+meas_impacts_wtd!I108</f>
        <v>190.96</v>
      </c>
      <c r="L108">
        <f>+meas_impacts_wtd!J108</f>
        <v>1196</v>
      </c>
      <c r="M108" t="s">
        <v>1</v>
      </c>
      <c r="N108">
        <f>+meas_impacts_wtd!K108</f>
        <v>1.7</v>
      </c>
      <c r="O108">
        <f>+meas_impacts_wtd!AD108</f>
        <v>3.1000000000000001E-5</v>
      </c>
      <c r="P108">
        <f>+meas_impacts_wtd!Z108</f>
        <v>0</v>
      </c>
      <c r="Q108">
        <f>+meas_impacts_wtd!AG108</f>
        <v>-0.55200000000000005</v>
      </c>
      <c r="R108">
        <f>+meas_impacts_wtd!AZ108</f>
        <v>2.0999999999999999E-5</v>
      </c>
      <c r="S108">
        <f>+meas_impacts_wtd!AV108</f>
        <v>0</v>
      </c>
      <c r="T108">
        <f t="shared" si="16"/>
        <v>1.7</v>
      </c>
      <c r="U108">
        <f t="shared" si="17"/>
        <v>3.1000000000000001E-5</v>
      </c>
      <c r="V108">
        <f t="shared" si="18"/>
        <v>0</v>
      </c>
      <c r="W108">
        <f t="shared" si="19"/>
        <v>-0.55200000000000005</v>
      </c>
      <c r="X108">
        <f t="shared" si="20"/>
        <v>2.0999999999999999E-5</v>
      </c>
      <c r="Y108">
        <f t="shared" si="21"/>
        <v>0</v>
      </c>
      <c r="Z108" t="s">
        <v>123</v>
      </c>
      <c r="AA108" t="s">
        <v>122</v>
      </c>
      <c r="AB108">
        <v>1</v>
      </c>
      <c r="AE108" t="str">
        <f t="shared" si="15"/>
        <v>AnyDMoMH72CZ04rNCEH</v>
      </c>
    </row>
    <row r="109" spans="1:31" x14ac:dyDescent="0.25">
      <c r="A109" t="str">
        <f>+meas_impacts_wtd!B109</f>
        <v>ResWin-33-28-00</v>
      </c>
      <c r="B109" t="s">
        <v>120</v>
      </c>
      <c r="C109" t="s">
        <v>121</v>
      </c>
      <c r="D109" s="6">
        <f>meas_impacts_wtd!A109</f>
        <v>43025.581013773146</v>
      </c>
      <c r="E109" s="11" t="str">
        <f>+meas_impacts_wtd!BD109</f>
        <v>PGE</v>
      </c>
      <c r="F109" t="str">
        <f>+meas_impacts_wtd!C109</f>
        <v>DMo</v>
      </c>
      <c r="G109" t="str">
        <f>+meas_impacts_wtd!D109</f>
        <v>MH85</v>
      </c>
      <c r="H109" t="str">
        <f>+meas_impacts_wtd!E109</f>
        <v>CZ04</v>
      </c>
      <c r="I109" t="str">
        <f>+meas_impacts_wtd!F109</f>
        <v>rWtd</v>
      </c>
      <c r="J109" t="str">
        <f>+meas_impacts_wtd!H109</f>
        <v>Area-ft2</v>
      </c>
      <c r="K109">
        <f>+meas_impacts_wtd!I109</f>
        <v>186.32</v>
      </c>
      <c r="L109">
        <f>+meas_impacts_wtd!J109</f>
        <v>1242</v>
      </c>
      <c r="M109" t="s">
        <v>1</v>
      </c>
      <c r="N109">
        <f>+meas_impacts_wtd!K109</f>
        <v>2.5499999999999998</v>
      </c>
      <c r="O109">
        <f>+meas_impacts_wtd!AD109</f>
        <v>3.48E-3</v>
      </c>
      <c r="P109">
        <f>+meas_impacts_wtd!Z109</f>
        <v>0.11799999999999999</v>
      </c>
      <c r="Q109">
        <f>+meas_impacts_wtd!AG109</f>
        <v>1.6</v>
      </c>
      <c r="R109">
        <f>+meas_impacts_wtd!AZ109</f>
        <v>2.3700000000000001E-3</v>
      </c>
      <c r="S109">
        <f>+meas_impacts_wtd!AV109</f>
        <v>-6.0999999999999999E-2</v>
      </c>
      <c r="T109">
        <f t="shared" si="16"/>
        <v>2.5499999999999998</v>
      </c>
      <c r="U109">
        <f t="shared" si="17"/>
        <v>3.48E-3</v>
      </c>
      <c r="V109">
        <f t="shared" si="18"/>
        <v>0.11799999999999999</v>
      </c>
      <c r="W109">
        <f t="shared" si="19"/>
        <v>1.6</v>
      </c>
      <c r="X109">
        <f t="shared" si="20"/>
        <v>2.3700000000000001E-3</v>
      </c>
      <c r="Y109">
        <f t="shared" si="21"/>
        <v>-6.0999999999999999E-2</v>
      </c>
      <c r="Z109" t="s">
        <v>123</v>
      </c>
      <c r="AA109" t="s">
        <v>122</v>
      </c>
      <c r="AB109">
        <v>1</v>
      </c>
      <c r="AE109" t="str">
        <f t="shared" si="15"/>
        <v>PGEDMoMH85CZ04rWtd</v>
      </c>
    </row>
    <row r="110" spans="1:31" x14ac:dyDescent="0.25">
      <c r="A110" t="str">
        <f>+meas_impacts_wtd!B110</f>
        <v>ResWin-33-28-00</v>
      </c>
      <c r="B110" t="s">
        <v>120</v>
      </c>
      <c r="C110" t="s">
        <v>121</v>
      </c>
      <c r="D110" s="6">
        <f>meas_impacts_wtd!A110</f>
        <v>43025.429829189816</v>
      </c>
      <c r="E110" s="11" t="str">
        <f>+meas_impacts_wtd!BD110</f>
        <v>Any</v>
      </c>
      <c r="F110" t="str">
        <f>+meas_impacts_wtd!C110</f>
        <v>DMo</v>
      </c>
      <c r="G110" t="str">
        <f>+meas_impacts_wtd!D110</f>
        <v>MH15</v>
      </c>
      <c r="H110" t="str">
        <f>+meas_impacts_wtd!E110</f>
        <v>CZ04</v>
      </c>
      <c r="I110" t="str">
        <f>+meas_impacts_wtd!F110</f>
        <v>rDXGF</v>
      </c>
      <c r="J110" t="str">
        <f>+meas_impacts_wtd!H110</f>
        <v>Area-ft2</v>
      </c>
      <c r="K110">
        <f>+meas_impacts_wtd!I110</f>
        <v>173.92</v>
      </c>
      <c r="L110">
        <f>+meas_impacts_wtd!J110</f>
        <v>1242</v>
      </c>
      <c r="M110" t="s">
        <v>1</v>
      </c>
      <c r="N110">
        <f>+meas_impacts_wtd!K110</f>
        <v>1.81</v>
      </c>
      <c r="O110">
        <f>+meas_impacts_wtd!AD110</f>
        <v>2.3600000000000001E-3</v>
      </c>
      <c r="P110">
        <f>+meas_impacts_wtd!Z110</f>
        <v>-7.2999999999999995E-2</v>
      </c>
      <c r="Q110">
        <f>+meas_impacts_wtd!AG110</f>
        <v>1.81</v>
      </c>
      <c r="R110">
        <f>+meas_impacts_wtd!AZ110</f>
        <v>2.3600000000000001E-3</v>
      </c>
      <c r="S110">
        <f>+meas_impacts_wtd!AV110</f>
        <v>-7.2999999999999995E-2</v>
      </c>
      <c r="T110">
        <f t="shared" si="16"/>
        <v>1.81</v>
      </c>
      <c r="U110">
        <f t="shared" si="17"/>
        <v>2.3600000000000001E-3</v>
      </c>
      <c r="V110">
        <f t="shared" si="18"/>
        <v>-7.2999999999999995E-2</v>
      </c>
      <c r="W110">
        <f t="shared" si="19"/>
        <v>1.81</v>
      </c>
      <c r="X110">
        <f t="shared" si="20"/>
        <v>2.3600000000000001E-3</v>
      </c>
      <c r="Y110">
        <f t="shared" si="21"/>
        <v>-7.2999999999999995E-2</v>
      </c>
      <c r="Z110" t="s">
        <v>123</v>
      </c>
      <c r="AA110" t="s">
        <v>122</v>
      </c>
      <c r="AB110">
        <v>1</v>
      </c>
      <c r="AE110" t="str">
        <f t="shared" si="15"/>
        <v>AnyDMoMH15CZ04rDXGF</v>
      </c>
    </row>
    <row r="111" spans="1:31" x14ac:dyDescent="0.25">
      <c r="A111" t="str">
        <f>+meas_impacts_wtd!B111</f>
        <v>ResWin-33-28-00</v>
      </c>
      <c r="B111" t="s">
        <v>120</v>
      </c>
      <c r="C111" t="s">
        <v>121</v>
      </c>
      <c r="D111" s="6">
        <f>meas_impacts_wtd!A111</f>
        <v>43025.581013773146</v>
      </c>
      <c r="E111" s="11" t="str">
        <f>+meas_impacts_wtd!BD111</f>
        <v>SCE</v>
      </c>
      <c r="F111" t="str">
        <f>+meas_impacts_wtd!C111</f>
        <v>DMo</v>
      </c>
      <c r="G111" t="str">
        <f>+meas_impacts_wtd!D111</f>
        <v>MH85</v>
      </c>
      <c r="H111" t="str">
        <f>+meas_impacts_wtd!E111</f>
        <v>CZ05</v>
      </c>
      <c r="I111" t="str">
        <f>+meas_impacts_wtd!F111</f>
        <v>rWtd</v>
      </c>
      <c r="J111" t="str">
        <f>+meas_impacts_wtd!H111</f>
        <v>Area-ft2</v>
      </c>
      <c r="K111">
        <f>+meas_impacts_wtd!I111</f>
        <v>186.32</v>
      </c>
      <c r="L111">
        <f>+meas_impacts_wtd!J111</f>
        <v>1242</v>
      </c>
      <c r="M111" t="s">
        <v>1</v>
      </c>
      <c r="N111">
        <f>+meas_impacts_wtd!K111</f>
        <v>1.05</v>
      </c>
      <c r="O111">
        <f>+meas_impacts_wtd!AD111</f>
        <v>2.8600000000000001E-3</v>
      </c>
      <c r="P111">
        <f>+meas_impacts_wtd!Z111</f>
        <v>6.3E-2</v>
      </c>
      <c r="Q111">
        <f>+meas_impacts_wtd!AG111</f>
        <v>0.5</v>
      </c>
      <c r="R111">
        <f>+meas_impacts_wtd!AZ111</f>
        <v>2.1299999999999999E-3</v>
      </c>
      <c r="S111">
        <f>+meas_impacts_wtd!AV111</f>
        <v>-0.14599999999999999</v>
      </c>
      <c r="T111">
        <f t="shared" si="16"/>
        <v>1.05</v>
      </c>
      <c r="U111">
        <f t="shared" si="17"/>
        <v>2.8600000000000001E-3</v>
      </c>
      <c r="V111">
        <f t="shared" si="18"/>
        <v>6.3E-2</v>
      </c>
      <c r="W111">
        <f t="shared" si="19"/>
        <v>0.5</v>
      </c>
      <c r="X111">
        <f t="shared" si="20"/>
        <v>2.1299999999999999E-3</v>
      </c>
      <c r="Y111">
        <f t="shared" si="21"/>
        <v>-0.14599999999999999</v>
      </c>
      <c r="Z111" t="s">
        <v>123</v>
      </c>
      <c r="AA111" t="s">
        <v>122</v>
      </c>
      <c r="AB111">
        <v>1</v>
      </c>
      <c r="AE111" t="str">
        <f t="shared" si="15"/>
        <v>SCEDMoMH85CZ05rWtd</v>
      </c>
    </row>
    <row r="112" spans="1:31" x14ac:dyDescent="0.25">
      <c r="A112" t="str">
        <f>+meas_impacts_wtd!B112</f>
        <v>ResWin-33-28-00</v>
      </c>
      <c r="B112" t="s">
        <v>120</v>
      </c>
      <c r="C112" t="s">
        <v>121</v>
      </c>
      <c r="D112" s="6">
        <f>meas_impacts_wtd!A112</f>
        <v>43025.429829189816</v>
      </c>
      <c r="E112" s="11" t="str">
        <f>+meas_impacts_wtd!BD112</f>
        <v>Any</v>
      </c>
      <c r="F112" t="str">
        <f>+meas_impacts_wtd!C112</f>
        <v>DMo</v>
      </c>
      <c r="G112" t="str">
        <f>+meas_impacts_wtd!D112</f>
        <v>MH15</v>
      </c>
      <c r="H112" t="str">
        <f>+meas_impacts_wtd!E112</f>
        <v>CZ05</v>
      </c>
      <c r="I112" t="str">
        <f>+meas_impacts_wtd!F112</f>
        <v>rDXGF</v>
      </c>
      <c r="J112" t="str">
        <f>+meas_impacts_wtd!H112</f>
        <v>Area-ft2</v>
      </c>
      <c r="K112">
        <f>+meas_impacts_wtd!I112</f>
        <v>173.92</v>
      </c>
      <c r="L112">
        <f>+meas_impacts_wtd!J112</f>
        <v>1242</v>
      </c>
      <c r="M112" t="s">
        <v>1</v>
      </c>
      <c r="N112">
        <f>+meas_impacts_wtd!K112</f>
        <v>0.52400000000000002</v>
      </c>
      <c r="O112">
        <f>+meas_impacts_wtd!AD112</f>
        <v>1.7700000000000001E-3</v>
      </c>
      <c r="P112">
        <f>+meas_impacts_wtd!Z112</f>
        <v>-0.16700000000000001</v>
      </c>
      <c r="Q112">
        <f>+meas_impacts_wtd!AG112</f>
        <v>0.52400000000000002</v>
      </c>
      <c r="R112">
        <f>+meas_impacts_wtd!AZ112</f>
        <v>1.7700000000000001E-3</v>
      </c>
      <c r="S112">
        <f>+meas_impacts_wtd!AV112</f>
        <v>-0.16700000000000001</v>
      </c>
      <c r="T112">
        <f t="shared" si="16"/>
        <v>0.52400000000000002</v>
      </c>
      <c r="U112">
        <f t="shared" si="17"/>
        <v>1.7700000000000001E-3</v>
      </c>
      <c r="V112">
        <f t="shared" si="18"/>
        <v>-0.16700000000000001</v>
      </c>
      <c r="W112">
        <f t="shared" si="19"/>
        <v>0.52400000000000002</v>
      </c>
      <c r="X112">
        <f t="shared" si="20"/>
        <v>1.7700000000000001E-3</v>
      </c>
      <c r="Y112">
        <f t="shared" si="21"/>
        <v>-0.16700000000000001</v>
      </c>
      <c r="Z112" t="s">
        <v>123</v>
      </c>
      <c r="AA112" t="s">
        <v>122</v>
      </c>
      <c r="AB112">
        <v>1</v>
      </c>
      <c r="AE112" t="str">
        <f t="shared" si="15"/>
        <v>AnyDMoMH15CZ05rDXGF</v>
      </c>
    </row>
    <row r="113" spans="1:31" x14ac:dyDescent="0.25">
      <c r="A113" t="str">
        <f>+meas_impacts_wtd!B113</f>
        <v>ResWin-33-28-00</v>
      </c>
      <c r="B113" t="s">
        <v>120</v>
      </c>
      <c r="C113" t="s">
        <v>121</v>
      </c>
      <c r="D113" s="6">
        <f>meas_impacts_wtd!A113</f>
        <v>43025.581013773146</v>
      </c>
      <c r="E113" s="11" t="str">
        <f>+meas_impacts_wtd!BD113</f>
        <v>SCE</v>
      </c>
      <c r="F113" t="str">
        <f>+meas_impacts_wtd!C113</f>
        <v>DMo</v>
      </c>
      <c r="G113" t="str">
        <f>+meas_impacts_wtd!D113</f>
        <v>MH00</v>
      </c>
      <c r="H113" t="str">
        <f>+meas_impacts_wtd!E113</f>
        <v>CZ05</v>
      </c>
      <c r="I113" t="str">
        <f>+meas_impacts_wtd!F113</f>
        <v>rWtd</v>
      </c>
      <c r="J113" t="str">
        <f>+meas_impacts_wtd!H113</f>
        <v>Area-ft2</v>
      </c>
      <c r="K113">
        <f>+meas_impacts_wtd!I113</f>
        <v>173.92</v>
      </c>
      <c r="L113">
        <f>+meas_impacts_wtd!J113</f>
        <v>1242</v>
      </c>
      <c r="M113" t="s">
        <v>1</v>
      </c>
      <c r="N113">
        <f>+meas_impacts_wtd!K113</f>
        <v>0.156</v>
      </c>
      <c r="O113">
        <f>+meas_impacts_wtd!AD113</f>
        <v>1.8E-3</v>
      </c>
      <c r="P113">
        <f>+meas_impacts_wtd!Z113</f>
        <v>-0.187</v>
      </c>
      <c r="Q113">
        <f>+meas_impacts_wtd!AG113</f>
        <v>0.156</v>
      </c>
      <c r="R113">
        <f>+meas_impacts_wtd!AZ113</f>
        <v>1.8E-3</v>
      </c>
      <c r="S113">
        <f>+meas_impacts_wtd!AV113</f>
        <v>-0.187</v>
      </c>
      <c r="T113">
        <f t="shared" si="16"/>
        <v>0.156</v>
      </c>
      <c r="U113">
        <f t="shared" si="17"/>
        <v>1.8E-3</v>
      </c>
      <c r="V113">
        <f t="shared" si="18"/>
        <v>-0.187</v>
      </c>
      <c r="W113">
        <f t="shared" si="19"/>
        <v>0.156</v>
      </c>
      <c r="X113">
        <f t="shared" si="20"/>
        <v>1.8E-3</v>
      </c>
      <c r="Y113">
        <f t="shared" si="21"/>
        <v>-0.187</v>
      </c>
      <c r="Z113" t="s">
        <v>123</v>
      </c>
      <c r="AA113" t="s">
        <v>122</v>
      </c>
      <c r="AB113">
        <v>1</v>
      </c>
      <c r="AE113" t="str">
        <f t="shared" si="15"/>
        <v>SCEDMoMH00CZ05rWtd</v>
      </c>
    </row>
    <row r="114" spans="1:31" x14ac:dyDescent="0.25">
      <c r="A114" t="str">
        <f>+meas_impacts_wtd!B114</f>
        <v>ResWin-33-28-00</v>
      </c>
      <c r="B114" t="s">
        <v>120</v>
      </c>
      <c r="C114" t="s">
        <v>121</v>
      </c>
      <c r="D114" s="6">
        <f>meas_impacts_wtd!A114</f>
        <v>43025.581013773146</v>
      </c>
      <c r="E114" s="11" t="str">
        <f>+meas_impacts_wtd!BD114</f>
        <v>PGE</v>
      </c>
      <c r="F114" t="str">
        <f>+meas_impacts_wtd!C114</f>
        <v>DMo</v>
      </c>
      <c r="G114" t="str">
        <f>+meas_impacts_wtd!D114</f>
        <v>MH00</v>
      </c>
      <c r="H114" t="str">
        <f>+meas_impacts_wtd!E114</f>
        <v>CZ05</v>
      </c>
      <c r="I114" t="str">
        <f>+meas_impacts_wtd!F114</f>
        <v>rWtd</v>
      </c>
      <c r="J114" t="str">
        <f>+meas_impacts_wtd!H114</f>
        <v>Area-ft2</v>
      </c>
      <c r="K114">
        <f>+meas_impacts_wtd!I114</f>
        <v>173.92</v>
      </c>
      <c r="L114">
        <f>+meas_impacts_wtd!J114</f>
        <v>1242</v>
      </c>
      <c r="M114" t="s">
        <v>1</v>
      </c>
      <c r="N114">
        <f>+meas_impacts_wtd!K114</f>
        <v>-0.28599999999999998</v>
      </c>
      <c r="O114">
        <f>+meas_impacts_wtd!AD114</f>
        <v>3.1500000000000001E-4</v>
      </c>
      <c r="P114">
        <f>+meas_impacts_wtd!Z114</f>
        <v>-0.187</v>
      </c>
      <c r="Q114">
        <f>+meas_impacts_wtd!AG114</f>
        <v>-0.28599999999999998</v>
      </c>
      <c r="R114">
        <f>+meas_impacts_wtd!AZ114</f>
        <v>3.1500000000000001E-4</v>
      </c>
      <c r="S114">
        <f>+meas_impacts_wtd!AV114</f>
        <v>-0.187</v>
      </c>
      <c r="T114">
        <f t="shared" si="16"/>
        <v>-0.28599999999999998</v>
      </c>
      <c r="U114">
        <f t="shared" si="17"/>
        <v>3.1500000000000001E-4</v>
      </c>
      <c r="V114">
        <f t="shared" si="18"/>
        <v>-0.187</v>
      </c>
      <c r="W114">
        <f t="shared" si="19"/>
        <v>-0.28599999999999998</v>
      </c>
      <c r="X114">
        <f t="shared" si="20"/>
        <v>3.1500000000000001E-4</v>
      </c>
      <c r="Y114">
        <f t="shared" si="21"/>
        <v>-0.187</v>
      </c>
      <c r="Z114" t="s">
        <v>123</v>
      </c>
      <c r="AA114" t="s">
        <v>122</v>
      </c>
      <c r="AB114">
        <v>1</v>
      </c>
      <c r="AE114" t="str">
        <f t="shared" si="15"/>
        <v>PGEDMoMH00CZ05rWtd</v>
      </c>
    </row>
    <row r="115" spans="1:31" x14ac:dyDescent="0.25">
      <c r="A115" t="str">
        <f>+meas_impacts_wtd!B115</f>
        <v>ResWin-33-28-00</v>
      </c>
      <c r="B115" t="s">
        <v>120</v>
      </c>
      <c r="C115" t="s">
        <v>121</v>
      </c>
      <c r="D115" s="6">
        <f>meas_impacts_wtd!A115</f>
        <v>43025.581013773146</v>
      </c>
      <c r="E115" s="11" t="str">
        <f>+meas_impacts_wtd!BD115</f>
        <v>SCG</v>
      </c>
      <c r="F115" t="str">
        <f>+meas_impacts_wtd!C115</f>
        <v>DMo</v>
      </c>
      <c r="G115" t="str">
        <f>+meas_impacts_wtd!D115</f>
        <v>MH00</v>
      </c>
      <c r="H115" t="str">
        <f>+meas_impacts_wtd!E115</f>
        <v>CZ05</v>
      </c>
      <c r="I115" t="str">
        <f>+meas_impacts_wtd!F115</f>
        <v>rWtd</v>
      </c>
      <c r="J115" t="str">
        <f>+meas_impacts_wtd!H115</f>
        <v>Area-ft2</v>
      </c>
      <c r="K115">
        <f>+meas_impacts_wtd!I115</f>
        <v>173.92</v>
      </c>
      <c r="L115">
        <f>+meas_impacts_wtd!J115</f>
        <v>1242</v>
      </c>
      <c r="M115" t="s">
        <v>1</v>
      </c>
      <c r="N115">
        <f>+meas_impacts_wtd!K115</f>
        <v>-0.185</v>
      </c>
      <c r="O115">
        <f>+meas_impacts_wtd!AD115</f>
        <v>6.5300000000000004E-4</v>
      </c>
      <c r="P115">
        <f>+meas_impacts_wtd!Z115</f>
        <v>-0.187</v>
      </c>
      <c r="Q115">
        <f>+meas_impacts_wtd!AG115</f>
        <v>-0.185</v>
      </c>
      <c r="R115">
        <f>+meas_impacts_wtd!AZ115</f>
        <v>6.5300000000000004E-4</v>
      </c>
      <c r="S115">
        <f>+meas_impacts_wtd!AV115</f>
        <v>-0.187</v>
      </c>
      <c r="T115">
        <f t="shared" si="16"/>
        <v>-0.185</v>
      </c>
      <c r="U115">
        <f t="shared" si="17"/>
        <v>6.5300000000000004E-4</v>
      </c>
      <c r="V115">
        <f t="shared" si="18"/>
        <v>-0.187</v>
      </c>
      <c r="W115">
        <f t="shared" si="19"/>
        <v>-0.185</v>
      </c>
      <c r="X115">
        <f t="shared" si="20"/>
        <v>6.5300000000000004E-4</v>
      </c>
      <c r="Y115">
        <f t="shared" si="21"/>
        <v>-0.187</v>
      </c>
      <c r="Z115" t="s">
        <v>123</v>
      </c>
      <c r="AA115" t="s">
        <v>122</v>
      </c>
      <c r="AB115">
        <v>1</v>
      </c>
      <c r="AE115" t="str">
        <f t="shared" si="15"/>
        <v>SCGDMoMH00CZ05rWtd</v>
      </c>
    </row>
    <row r="116" spans="1:31" x14ac:dyDescent="0.25">
      <c r="A116" t="str">
        <f>+meas_impacts_wtd!B116</f>
        <v>ResWin-33-28-00</v>
      </c>
      <c r="B116" t="s">
        <v>120</v>
      </c>
      <c r="C116" t="s">
        <v>121</v>
      </c>
      <c r="D116" s="6">
        <f>meas_impacts_wtd!A116</f>
        <v>43025.429829189816</v>
      </c>
      <c r="E116" s="11" t="str">
        <f>+meas_impacts_wtd!BD116</f>
        <v>Any</v>
      </c>
      <c r="F116" t="str">
        <f>+meas_impacts_wtd!C116</f>
        <v>DMo</v>
      </c>
      <c r="G116" t="str">
        <f>+meas_impacts_wtd!D116</f>
        <v>MH15</v>
      </c>
      <c r="H116" t="str">
        <f>+meas_impacts_wtd!E116</f>
        <v>CZ05</v>
      </c>
      <c r="I116" t="str">
        <f>+meas_impacts_wtd!F116</f>
        <v>rDXHP</v>
      </c>
      <c r="J116" t="str">
        <f>+meas_impacts_wtd!H116</f>
        <v>Area-ft2</v>
      </c>
      <c r="K116">
        <f>+meas_impacts_wtd!I116</f>
        <v>173.92</v>
      </c>
      <c r="L116">
        <f>+meas_impacts_wtd!J116</f>
        <v>1242</v>
      </c>
      <c r="M116" t="s">
        <v>1</v>
      </c>
      <c r="N116">
        <f>+meas_impacts_wtd!K116</f>
        <v>-0.60299999999999998</v>
      </c>
      <c r="O116">
        <f>+meas_impacts_wtd!AD116</f>
        <v>1.74E-3</v>
      </c>
      <c r="P116">
        <f>+meas_impacts_wtd!Z116</f>
        <v>0</v>
      </c>
      <c r="Q116">
        <f>+meas_impacts_wtd!AG116</f>
        <v>-0.60299999999999998</v>
      </c>
      <c r="R116">
        <f>+meas_impacts_wtd!AZ116</f>
        <v>1.74E-3</v>
      </c>
      <c r="S116">
        <f>+meas_impacts_wtd!AV116</f>
        <v>0</v>
      </c>
      <c r="T116">
        <f t="shared" si="16"/>
        <v>-0.60299999999999998</v>
      </c>
      <c r="U116">
        <f t="shared" si="17"/>
        <v>1.74E-3</v>
      </c>
      <c r="V116">
        <f t="shared" si="18"/>
        <v>0</v>
      </c>
      <c r="W116">
        <f t="shared" si="19"/>
        <v>-0.60299999999999998</v>
      </c>
      <c r="X116">
        <f t="shared" si="20"/>
        <v>1.74E-3</v>
      </c>
      <c r="Y116">
        <f t="shared" si="21"/>
        <v>0</v>
      </c>
      <c r="Z116" t="s">
        <v>123</v>
      </c>
      <c r="AA116" t="s">
        <v>122</v>
      </c>
      <c r="AB116">
        <v>1</v>
      </c>
      <c r="AE116" t="str">
        <f t="shared" si="15"/>
        <v>AnyDMoMH15CZ05rDXHP</v>
      </c>
    </row>
    <row r="117" spans="1:31" x14ac:dyDescent="0.25">
      <c r="A117" t="str">
        <f>+meas_impacts_wtd!B117</f>
        <v>ResWin-33-28-00</v>
      </c>
      <c r="B117" t="s">
        <v>120</v>
      </c>
      <c r="C117" t="s">
        <v>121</v>
      </c>
      <c r="D117" s="6">
        <f>meas_impacts_wtd!A117</f>
        <v>43025.429829189816</v>
      </c>
      <c r="E117" s="11" t="str">
        <f>+meas_impacts_wtd!BD117</f>
        <v>Any</v>
      </c>
      <c r="F117" t="str">
        <f>+meas_impacts_wtd!C117</f>
        <v>DMo</v>
      </c>
      <c r="G117" t="str">
        <f>+meas_impacts_wtd!D117</f>
        <v>MH00</v>
      </c>
      <c r="H117" t="str">
        <f>+meas_impacts_wtd!E117</f>
        <v>CZ05</v>
      </c>
      <c r="I117" t="str">
        <f>+meas_impacts_wtd!F117</f>
        <v>rDXGF</v>
      </c>
      <c r="J117" t="str">
        <f>+meas_impacts_wtd!H117</f>
        <v>Area-ft2</v>
      </c>
      <c r="K117">
        <f>+meas_impacts_wtd!I117</f>
        <v>173.92</v>
      </c>
      <c r="L117">
        <f>+meas_impacts_wtd!J117</f>
        <v>1242</v>
      </c>
      <c r="M117" t="s">
        <v>1</v>
      </c>
      <c r="N117">
        <f>+meas_impacts_wtd!K117</f>
        <v>0.46800000000000003</v>
      </c>
      <c r="O117">
        <f>+meas_impacts_wtd!AD117</f>
        <v>2.2200000000000002E-3</v>
      </c>
      <c r="P117">
        <f>+meas_impacts_wtd!Z117</f>
        <v>-0.214</v>
      </c>
      <c r="Q117">
        <f>+meas_impacts_wtd!AG117</f>
        <v>0.46800000000000003</v>
      </c>
      <c r="R117">
        <f>+meas_impacts_wtd!AZ117</f>
        <v>2.2200000000000002E-3</v>
      </c>
      <c r="S117">
        <f>+meas_impacts_wtd!AV117</f>
        <v>-0.214</v>
      </c>
      <c r="T117">
        <f t="shared" si="16"/>
        <v>0.46800000000000003</v>
      </c>
      <c r="U117">
        <f t="shared" si="17"/>
        <v>2.2200000000000002E-3</v>
      </c>
      <c r="V117">
        <f t="shared" si="18"/>
        <v>-0.214</v>
      </c>
      <c r="W117">
        <f t="shared" si="19"/>
        <v>0.46800000000000003</v>
      </c>
      <c r="X117">
        <f t="shared" si="20"/>
        <v>2.2200000000000002E-3</v>
      </c>
      <c r="Y117">
        <f t="shared" si="21"/>
        <v>-0.214</v>
      </c>
      <c r="Z117" t="s">
        <v>123</v>
      </c>
      <c r="AA117" t="s">
        <v>122</v>
      </c>
      <c r="AB117">
        <v>1</v>
      </c>
      <c r="AE117" t="str">
        <f t="shared" si="15"/>
        <v>AnyDMoMH00CZ05rDXGF</v>
      </c>
    </row>
    <row r="118" spans="1:31" x14ac:dyDescent="0.25">
      <c r="A118" t="str">
        <f>+meas_impacts_wtd!B118</f>
        <v>ResWin-33-28-00</v>
      </c>
      <c r="B118" t="s">
        <v>120</v>
      </c>
      <c r="C118" t="s">
        <v>121</v>
      </c>
      <c r="D118" s="6">
        <f>meas_impacts_wtd!A118</f>
        <v>43025.429829189816</v>
      </c>
      <c r="E118" s="11" t="str">
        <f>+meas_impacts_wtd!BD118</f>
        <v>Any</v>
      </c>
      <c r="F118" t="str">
        <f>+meas_impacts_wtd!C118</f>
        <v>DMo</v>
      </c>
      <c r="G118" t="str">
        <f>+meas_impacts_wtd!D118</f>
        <v>MH06</v>
      </c>
      <c r="H118" t="str">
        <f>+meas_impacts_wtd!E118</f>
        <v>CZ05</v>
      </c>
      <c r="I118" t="str">
        <f>+meas_impacts_wtd!F118</f>
        <v>rDXGF</v>
      </c>
      <c r="J118" t="str">
        <f>+meas_impacts_wtd!H118</f>
        <v>Area-ft2</v>
      </c>
      <c r="K118">
        <f>+meas_impacts_wtd!I118</f>
        <v>173.92</v>
      </c>
      <c r="L118">
        <f>+meas_impacts_wtd!J118</f>
        <v>1242</v>
      </c>
      <c r="M118" t="s">
        <v>1</v>
      </c>
      <c r="N118">
        <f>+meas_impacts_wtd!K118</f>
        <v>0.56100000000000005</v>
      </c>
      <c r="O118">
        <f>+meas_impacts_wtd!AD118</f>
        <v>1.8799999999999999E-3</v>
      </c>
      <c r="P118">
        <f>+meas_impacts_wtd!Z118</f>
        <v>-0.152</v>
      </c>
      <c r="Q118">
        <f>+meas_impacts_wtd!AG118</f>
        <v>0.56100000000000005</v>
      </c>
      <c r="R118">
        <f>+meas_impacts_wtd!AZ118</f>
        <v>1.8799999999999999E-3</v>
      </c>
      <c r="S118">
        <f>+meas_impacts_wtd!AV118</f>
        <v>-0.152</v>
      </c>
      <c r="T118">
        <f t="shared" si="16"/>
        <v>0.56100000000000005</v>
      </c>
      <c r="U118">
        <f t="shared" si="17"/>
        <v>1.8799999999999999E-3</v>
      </c>
      <c r="V118">
        <f t="shared" si="18"/>
        <v>-0.152</v>
      </c>
      <c r="W118">
        <f t="shared" si="19"/>
        <v>0.56100000000000005</v>
      </c>
      <c r="X118">
        <f t="shared" si="20"/>
        <v>1.8799999999999999E-3</v>
      </c>
      <c r="Y118">
        <f t="shared" si="21"/>
        <v>-0.152</v>
      </c>
      <c r="Z118" t="s">
        <v>123</v>
      </c>
      <c r="AA118" t="s">
        <v>122</v>
      </c>
      <c r="AB118">
        <v>1</v>
      </c>
      <c r="AE118" t="str">
        <f t="shared" si="15"/>
        <v>AnyDMoMH06CZ05rDXGF</v>
      </c>
    </row>
    <row r="119" spans="1:31" x14ac:dyDescent="0.25">
      <c r="A119" t="str">
        <f>+meas_impacts_wtd!B119</f>
        <v>ResWin-33-28-00</v>
      </c>
      <c r="B119" t="s">
        <v>120</v>
      </c>
      <c r="C119" t="s">
        <v>121</v>
      </c>
      <c r="D119" s="6">
        <f>meas_impacts_wtd!A119</f>
        <v>43025.581013773146</v>
      </c>
      <c r="E119" s="11" t="str">
        <f>+meas_impacts_wtd!BD119</f>
        <v>SCE</v>
      </c>
      <c r="F119" t="str">
        <f>+meas_impacts_wtd!C119</f>
        <v>DMo</v>
      </c>
      <c r="G119" t="str">
        <f>+meas_impacts_wtd!D119</f>
        <v>MH06</v>
      </c>
      <c r="H119" t="str">
        <f>+meas_impacts_wtd!E119</f>
        <v>CZ05</v>
      </c>
      <c r="I119" t="str">
        <f>+meas_impacts_wtd!F119</f>
        <v>rWtd</v>
      </c>
      <c r="J119" t="str">
        <f>+meas_impacts_wtd!H119</f>
        <v>Area-ft2</v>
      </c>
      <c r="K119">
        <f>+meas_impacts_wtd!I119</f>
        <v>173.92</v>
      </c>
      <c r="L119">
        <f>+meas_impacts_wtd!J119</f>
        <v>1242</v>
      </c>
      <c r="M119" t="s">
        <v>1</v>
      </c>
      <c r="N119">
        <f>+meas_impacts_wtd!K119</f>
        <v>0.29099999999999998</v>
      </c>
      <c r="O119">
        <f>+meas_impacts_wtd!AD119</f>
        <v>1.5200000000000001E-3</v>
      </c>
      <c r="P119">
        <f>+meas_impacts_wtd!Z119</f>
        <v>-0.13300000000000001</v>
      </c>
      <c r="Q119">
        <f>+meas_impacts_wtd!AG119</f>
        <v>0.29099999999999998</v>
      </c>
      <c r="R119">
        <f>+meas_impacts_wtd!AZ119</f>
        <v>1.5200000000000001E-3</v>
      </c>
      <c r="S119">
        <f>+meas_impacts_wtd!AV119</f>
        <v>-0.13300000000000001</v>
      </c>
      <c r="T119">
        <f t="shared" si="16"/>
        <v>0.29099999999999998</v>
      </c>
      <c r="U119">
        <f t="shared" si="17"/>
        <v>1.5200000000000001E-3</v>
      </c>
      <c r="V119">
        <f t="shared" si="18"/>
        <v>-0.13300000000000001</v>
      </c>
      <c r="W119">
        <f t="shared" si="19"/>
        <v>0.29099999999999998</v>
      </c>
      <c r="X119">
        <f t="shared" si="20"/>
        <v>1.5200000000000001E-3</v>
      </c>
      <c r="Y119">
        <f t="shared" si="21"/>
        <v>-0.13300000000000001</v>
      </c>
      <c r="Z119" t="s">
        <v>123</v>
      </c>
      <c r="AA119" t="s">
        <v>122</v>
      </c>
      <c r="AB119">
        <v>1</v>
      </c>
      <c r="AE119" t="str">
        <f t="shared" si="15"/>
        <v>SCEDMoMH06CZ05rWtd</v>
      </c>
    </row>
    <row r="120" spans="1:31" x14ac:dyDescent="0.25">
      <c r="A120" t="str">
        <f>+meas_impacts_wtd!B120</f>
        <v>ResWin-33-28-00</v>
      </c>
      <c r="B120" t="s">
        <v>120</v>
      </c>
      <c r="C120" t="s">
        <v>121</v>
      </c>
      <c r="D120" s="6">
        <f>meas_impacts_wtd!A120</f>
        <v>43025.581013773146</v>
      </c>
      <c r="E120" s="11" t="str">
        <f>+meas_impacts_wtd!BD120</f>
        <v>PGE</v>
      </c>
      <c r="F120" t="str">
        <f>+meas_impacts_wtd!C120</f>
        <v>DMo</v>
      </c>
      <c r="G120" t="str">
        <f>+meas_impacts_wtd!D120</f>
        <v>MH06</v>
      </c>
      <c r="H120" t="str">
        <f>+meas_impacts_wtd!E120</f>
        <v>CZ05</v>
      </c>
      <c r="I120" t="str">
        <f>+meas_impacts_wtd!F120</f>
        <v>rWtd</v>
      </c>
      <c r="J120" t="str">
        <f>+meas_impacts_wtd!H120</f>
        <v>Area-ft2</v>
      </c>
      <c r="K120">
        <f>+meas_impacts_wtd!I120</f>
        <v>173.92</v>
      </c>
      <c r="L120">
        <f>+meas_impacts_wtd!J120</f>
        <v>1242</v>
      </c>
      <c r="M120" t="s">
        <v>1</v>
      </c>
      <c r="N120">
        <f>+meas_impacts_wtd!K120</f>
        <v>-0.14799999999999999</v>
      </c>
      <c r="O120">
        <f>+meas_impacts_wtd!AD120</f>
        <v>2.6899999999999998E-4</v>
      </c>
      <c r="P120">
        <f>+meas_impacts_wtd!Z120</f>
        <v>-0.13300000000000001</v>
      </c>
      <c r="Q120">
        <f>+meas_impacts_wtd!AG120</f>
        <v>-0.14799999999999999</v>
      </c>
      <c r="R120">
        <f>+meas_impacts_wtd!AZ120</f>
        <v>2.6899999999999998E-4</v>
      </c>
      <c r="S120">
        <f>+meas_impacts_wtd!AV120</f>
        <v>-0.13300000000000001</v>
      </c>
      <c r="T120">
        <f t="shared" si="16"/>
        <v>-0.14799999999999999</v>
      </c>
      <c r="U120">
        <f t="shared" si="17"/>
        <v>2.6899999999999998E-4</v>
      </c>
      <c r="V120">
        <f t="shared" si="18"/>
        <v>-0.13300000000000001</v>
      </c>
      <c r="W120">
        <f t="shared" si="19"/>
        <v>-0.14799999999999999</v>
      </c>
      <c r="X120">
        <f t="shared" si="20"/>
        <v>2.6899999999999998E-4</v>
      </c>
      <c r="Y120">
        <f t="shared" si="21"/>
        <v>-0.13300000000000001</v>
      </c>
      <c r="Z120" t="s">
        <v>123</v>
      </c>
      <c r="AA120" t="s">
        <v>122</v>
      </c>
      <c r="AB120">
        <v>1</v>
      </c>
      <c r="AE120" t="str">
        <f t="shared" si="15"/>
        <v>PGEDMoMH06CZ05rWtd</v>
      </c>
    </row>
    <row r="121" spans="1:31" x14ac:dyDescent="0.25">
      <c r="A121" t="str">
        <f>+meas_impacts_wtd!B121</f>
        <v>ResWin-33-28-00</v>
      </c>
      <c r="B121" t="s">
        <v>120</v>
      </c>
      <c r="C121" t="s">
        <v>121</v>
      </c>
      <c r="D121" s="6">
        <f>meas_impacts_wtd!A121</f>
        <v>43025.581013773146</v>
      </c>
      <c r="E121" s="11" t="str">
        <f>+meas_impacts_wtd!BD121</f>
        <v>SCG</v>
      </c>
      <c r="F121" t="str">
        <f>+meas_impacts_wtd!C121</f>
        <v>DMo</v>
      </c>
      <c r="G121" t="str">
        <f>+meas_impacts_wtd!D121</f>
        <v>MH06</v>
      </c>
      <c r="H121" t="str">
        <f>+meas_impacts_wtd!E121</f>
        <v>CZ05</v>
      </c>
      <c r="I121" t="str">
        <f>+meas_impacts_wtd!F121</f>
        <v>rWtd</v>
      </c>
      <c r="J121" t="str">
        <f>+meas_impacts_wtd!H121</f>
        <v>Area-ft2</v>
      </c>
      <c r="K121">
        <f>+meas_impacts_wtd!I121</f>
        <v>173.92</v>
      </c>
      <c r="L121">
        <f>+meas_impacts_wtd!J121</f>
        <v>1242</v>
      </c>
      <c r="M121" t="s">
        <v>1</v>
      </c>
      <c r="N121">
        <f>+meas_impacts_wtd!K121</f>
        <v>-4.8000000000000001E-2</v>
      </c>
      <c r="O121">
        <f>+meas_impacts_wtd!AD121</f>
        <v>5.53E-4</v>
      </c>
      <c r="P121">
        <f>+meas_impacts_wtd!Z121</f>
        <v>-0.13300000000000001</v>
      </c>
      <c r="Q121">
        <f>+meas_impacts_wtd!AG121</f>
        <v>-4.8000000000000001E-2</v>
      </c>
      <c r="R121">
        <f>+meas_impacts_wtd!AZ121</f>
        <v>5.53E-4</v>
      </c>
      <c r="S121">
        <f>+meas_impacts_wtd!AV121</f>
        <v>-0.13300000000000001</v>
      </c>
      <c r="T121">
        <f t="shared" si="16"/>
        <v>-4.8000000000000001E-2</v>
      </c>
      <c r="U121">
        <f t="shared" si="17"/>
        <v>5.53E-4</v>
      </c>
      <c r="V121">
        <f t="shared" si="18"/>
        <v>-0.13300000000000001</v>
      </c>
      <c r="W121">
        <f t="shared" si="19"/>
        <v>-4.8000000000000001E-2</v>
      </c>
      <c r="X121">
        <f t="shared" si="20"/>
        <v>5.53E-4</v>
      </c>
      <c r="Y121">
        <f t="shared" si="21"/>
        <v>-0.13300000000000001</v>
      </c>
      <c r="Z121" t="s">
        <v>123</v>
      </c>
      <c r="AA121" t="s">
        <v>122</v>
      </c>
      <c r="AB121">
        <v>1</v>
      </c>
      <c r="AE121" t="str">
        <f t="shared" si="15"/>
        <v>SCGDMoMH06CZ05rWtd</v>
      </c>
    </row>
    <row r="122" spans="1:31" x14ac:dyDescent="0.25">
      <c r="A122" t="str">
        <f>+meas_impacts_wtd!B122</f>
        <v>ResWin-33-28-00</v>
      </c>
      <c r="B122" t="s">
        <v>120</v>
      </c>
      <c r="C122" t="s">
        <v>121</v>
      </c>
      <c r="D122" s="6">
        <f>meas_impacts_wtd!A122</f>
        <v>43025.429829189816</v>
      </c>
      <c r="E122" s="11" t="str">
        <f>+meas_impacts_wtd!BD122</f>
        <v>Any</v>
      </c>
      <c r="F122" t="str">
        <f>+meas_impacts_wtd!C122</f>
        <v>DMo</v>
      </c>
      <c r="G122" t="str">
        <f>+meas_impacts_wtd!D122</f>
        <v>MH85</v>
      </c>
      <c r="H122" t="str">
        <f>+meas_impacts_wtd!E122</f>
        <v>CZ05</v>
      </c>
      <c r="I122" t="str">
        <f>+meas_impacts_wtd!F122</f>
        <v>rDXGF</v>
      </c>
      <c r="J122" t="str">
        <f>+meas_impacts_wtd!H122</f>
        <v>Area-ft2</v>
      </c>
      <c r="K122">
        <f>+meas_impacts_wtd!I122</f>
        <v>186.32</v>
      </c>
      <c r="L122">
        <f>+meas_impacts_wtd!J122</f>
        <v>1242</v>
      </c>
      <c r="M122" t="s">
        <v>1</v>
      </c>
      <c r="N122">
        <f>+meas_impacts_wtd!K122</f>
        <v>1.1399999999999999</v>
      </c>
      <c r="O122">
        <f>+meas_impacts_wtd!AD122</f>
        <v>3.5500000000000002E-3</v>
      </c>
      <c r="P122">
        <f>+meas_impacts_wtd!Z122</f>
        <v>7.1999999999999995E-2</v>
      </c>
      <c r="Q122">
        <f>+meas_impacts_wtd!AG122</f>
        <v>0.84299999999999997</v>
      </c>
      <c r="R122">
        <f>+meas_impacts_wtd!AZ122</f>
        <v>2.65E-3</v>
      </c>
      <c r="S122">
        <f>+meas_impacts_wtd!AV122</f>
        <v>-0.16700000000000001</v>
      </c>
      <c r="T122">
        <f t="shared" si="16"/>
        <v>1.1399999999999999</v>
      </c>
      <c r="U122">
        <f t="shared" si="17"/>
        <v>3.5500000000000002E-3</v>
      </c>
      <c r="V122">
        <f t="shared" si="18"/>
        <v>7.1999999999999995E-2</v>
      </c>
      <c r="W122">
        <f t="shared" si="19"/>
        <v>0.84299999999999997</v>
      </c>
      <c r="X122">
        <f t="shared" si="20"/>
        <v>2.65E-3</v>
      </c>
      <c r="Y122">
        <f t="shared" si="21"/>
        <v>-0.16700000000000001</v>
      </c>
      <c r="Z122" t="s">
        <v>123</v>
      </c>
      <c r="AA122" t="s">
        <v>122</v>
      </c>
      <c r="AB122">
        <v>1</v>
      </c>
      <c r="AE122" t="str">
        <f t="shared" si="15"/>
        <v>AnyDMoMH85CZ05rDXGF</v>
      </c>
    </row>
    <row r="123" spans="1:31" x14ac:dyDescent="0.25">
      <c r="A123" t="str">
        <f>+meas_impacts_wtd!B123</f>
        <v>ResWin-33-28-00</v>
      </c>
      <c r="B123" t="s">
        <v>120</v>
      </c>
      <c r="C123" t="s">
        <v>121</v>
      </c>
      <c r="D123" s="6">
        <f>meas_impacts_wtd!A123</f>
        <v>43025.429829189816</v>
      </c>
      <c r="E123" s="11" t="str">
        <f>+meas_impacts_wtd!BD123</f>
        <v>Any</v>
      </c>
      <c r="F123" t="str">
        <f>+meas_impacts_wtd!C123</f>
        <v>DMo</v>
      </c>
      <c r="G123" t="str">
        <f>+meas_impacts_wtd!D123</f>
        <v>MH06</v>
      </c>
      <c r="H123" t="str">
        <f>+meas_impacts_wtd!E123</f>
        <v>CZ05</v>
      </c>
      <c r="I123" t="str">
        <f>+meas_impacts_wtd!F123</f>
        <v>rNCGF</v>
      </c>
      <c r="J123" t="str">
        <f>+meas_impacts_wtd!H123</f>
        <v>Area-ft2</v>
      </c>
      <c r="K123">
        <f>+meas_impacts_wtd!I123</f>
        <v>173.92</v>
      </c>
      <c r="L123">
        <f>+meas_impacts_wtd!J123</f>
        <v>1242</v>
      </c>
      <c r="M123" t="s">
        <v>1</v>
      </c>
      <c r="N123">
        <f>+meas_impacts_wtd!K123</f>
        <v>1.4E-2</v>
      </c>
      <c r="O123">
        <f>+meas_impacts_wtd!AD123</f>
        <v>2.3E-5</v>
      </c>
      <c r="P123">
        <f>+meas_impacts_wtd!Z123</f>
        <v>-0.152</v>
      </c>
      <c r="Q123">
        <f>+meas_impacts_wtd!AG123</f>
        <v>1.4E-2</v>
      </c>
      <c r="R123">
        <f>+meas_impacts_wtd!AZ123</f>
        <v>2.3E-5</v>
      </c>
      <c r="S123">
        <f>+meas_impacts_wtd!AV123</f>
        <v>-0.152</v>
      </c>
      <c r="T123">
        <f t="shared" si="16"/>
        <v>1.4E-2</v>
      </c>
      <c r="U123">
        <f t="shared" si="17"/>
        <v>2.3E-5</v>
      </c>
      <c r="V123">
        <f t="shared" si="18"/>
        <v>-0.152</v>
      </c>
      <c r="W123">
        <f t="shared" si="19"/>
        <v>1.4E-2</v>
      </c>
      <c r="X123">
        <f t="shared" si="20"/>
        <v>2.3E-5</v>
      </c>
      <c r="Y123">
        <f t="shared" si="21"/>
        <v>-0.152</v>
      </c>
      <c r="Z123" t="s">
        <v>123</v>
      </c>
      <c r="AA123" t="s">
        <v>122</v>
      </c>
      <c r="AB123">
        <v>1</v>
      </c>
      <c r="AE123" t="str">
        <f t="shared" si="15"/>
        <v>AnyDMoMH06CZ05rNCGF</v>
      </c>
    </row>
    <row r="124" spans="1:31" x14ac:dyDescent="0.25">
      <c r="A124" t="str">
        <f>+meas_impacts_wtd!B124</f>
        <v>ResWin-33-28-00</v>
      </c>
      <c r="B124" t="s">
        <v>120</v>
      </c>
      <c r="C124" t="s">
        <v>121</v>
      </c>
      <c r="D124" s="6">
        <f>meas_impacts_wtd!A124</f>
        <v>43025.429829189816</v>
      </c>
      <c r="E124" s="11" t="str">
        <f>+meas_impacts_wtd!BD124</f>
        <v>Any</v>
      </c>
      <c r="F124" t="str">
        <f>+meas_impacts_wtd!C124</f>
        <v>DMo</v>
      </c>
      <c r="G124" t="str">
        <f>+meas_impacts_wtd!D124</f>
        <v>MH00</v>
      </c>
      <c r="H124" t="str">
        <f>+meas_impacts_wtd!E124</f>
        <v>CZ05</v>
      </c>
      <c r="I124" t="str">
        <f>+meas_impacts_wtd!F124</f>
        <v>rNCEH</v>
      </c>
      <c r="J124" t="str">
        <f>+meas_impacts_wtd!H124</f>
        <v>Area-ft2</v>
      </c>
      <c r="K124">
        <f>+meas_impacts_wtd!I124</f>
        <v>173.92</v>
      </c>
      <c r="L124">
        <f>+meas_impacts_wtd!J124</f>
        <v>1242</v>
      </c>
      <c r="M124" t="s">
        <v>1</v>
      </c>
      <c r="N124">
        <f>+meas_impacts_wtd!K124</f>
        <v>-2.7</v>
      </c>
      <c r="O124">
        <f>+meas_impacts_wtd!AD124</f>
        <v>2.3E-5</v>
      </c>
      <c r="P124">
        <f>+meas_impacts_wtd!Z124</f>
        <v>0</v>
      </c>
      <c r="Q124">
        <f>+meas_impacts_wtd!AG124</f>
        <v>-2.7</v>
      </c>
      <c r="R124">
        <f>+meas_impacts_wtd!AZ124</f>
        <v>2.3E-5</v>
      </c>
      <c r="S124">
        <f>+meas_impacts_wtd!AV124</f>
        <v>0</v>
      </c>
      <c r="T124">
        <f t="shared" si="16"/>
        <v>-2.7</v>
      </c>
      <c r="U124">
        <f t="shared" si="17"/>
        <v>2.3E-5</v>
      </c>
      <c r="V124">
        <f t="shared" si="18"/>
        <v>0</v>
      </c>
      <c r="W124">
        <f t="shared" si="19"/>
        <v>-2.7</v>
      </c>
      <c r="X124">
        <f t="shared" si="20"/>
        <v>2.3E-5</v>
      </c>
      <c r="Y124">
        <f t="shared" si="21"/>
        <v>0</v>
      </c>
      <c r="Z124" t="s">
        <v>123</v>
      </c>
      <c r="AA124" t="s">
        <v>122</v>
      </c>
      <c r="AB124">
        <v>1</v>
      </c>
      <c r="AE124" t="str">
        <f t="shared" si="15"/>
        <v>AnyDMoMH00CZ05rNCEH</v>
      </c>
    </row>
    <row r="125" spans="1:31" x14ac:dyDescent="0.25">
      <c r="A125" t="str">
        <f>+meas_impacts_wtd!B125</f>
        <v>ResWin-33-28-00</v>
      </c>
      <c r="B125" t="s">
        <v>120</v>
      </c>
      <c r="C125" t="s">
        <v>121</v>
      </c>
      <c r="D125" s="6">
        <f>meas_impacts_wtd!A125</f>
        <v>43025.429829189816</v>
      </c>
      <c r="E125" s="11" t="str">
        <f>+meas_impacts_wtd!BD125</f>
        <v>Any</v>
      </c>
      <c r="F125" t="str">
        <f>+meas_impacts_wtd!C125</f>
        <v>DMo</v>
      </c>
      <c r="G125" t="str">
        <f>+meas_impacts_wtd!D125</f>
        <v>MH85</v>
      </c>
      <c r="H125" t="str">
        <f>+meas_impacts_wtd!E125</f>
        <v>CZ05</v>
      </c>
      <c r="I125" t="str">
        <f>+meas_impacts_wtd!F125</f>
        <v>rNCGF</v>
      </c>
      <c r="J125" t="str">
        <f>+meas_impacts_wtd!H125</f>
        <v>Area-ft2</v>
      </c>
      <c r="K125">
        <f>+meas_impacts_wtd!I125</f>
        <v>186.32</v>
      </c>
      <c r="L125">
        <f>+meas_impacts_wtd!J125</f>
        <v>1242</v>
      </c>
      <c r="M125" t="s">
        <v>1</v>
      </c>
      <c r="N125">
        <f>+meas_impacts_wtd!K125</f>
        <v>0.123</v>
      </c>
      <c r="O125">
        <f>+meas_impacts_wtd!AD125</f>
        <v>2.6999999999999999E-5</v>
      </c>
      <c r="P125">
        <f>+meas_impacts_wtd!Z125</f>
        <v>7.0000000000000007E-2</v>
      </c>
      <c r="Q125">
        <f>+meas_impacts_wtd!AG125</f>
        <v>-1E-3</v>
      </c>
      <c r="R125">
        <f>+meas_impacts_wtd!AZ125</f>
        <v>2.0999999999999999E-5</v>
      </c>
      <c r="S125">
        <f>+meas_impacts_wtd!AV125</f>
        <v>-0.16700000000000001</v>
      </c>
      <c r="T125">
        <f t="shared" si="16"/>
        <v>0.123</v>
      </c>
      <c r="U125">
        <f t="shared" si="17"/>
        <v>2.6999999999999999E-5</v>
      </c>
      <c r="V125">
        <f t="shared" si="18"/>
        <v>7.0000000000000007E-2</v>
      </c>
      <c r="W125">
        <f t="shared" si="19"/>
        <v>-1E-3</v>
      </c>
      <c r="X125">
        <f t="shared" si="20"/>
        <v>2.0999999999999999E-5</v>
      </c>
      <c r="Y125">
        <f t="shared" si="21"/>
        <v>-0.16700000000000001</v>
      </c>
      <c r="Z125" t="s">
        <v>123</v>
      </c>
      <c r="AA125" t="s">
        <v>122</v>
      </c>
      <c r="AB125">
        <v>1</v>
      </c>
      <c r="AE125" t="str">
        <f t="shared" si="15"/>
        <v>AnyDMoMH85CZ05rNCGF</v>
      </c>
    </row>
    <row r="126" spans="1:31" x14ac:dyDescent="0.25">
      <c r="A126" t="str">
        <f>+meas_impacts_wtd!B126</f>
        <v>ResWin-33-28-00</v>
      </c>
      <c r="B126" t="s">
        <v>120</v>
      </c>
      <c r="C126" t="s">
        <v>121</v>
      </c>
      <c r="D126" s="6">
        <f>meas_impacts_wtd!A126</f>
        <v>43025.581013773146</v>
      </c>
      <c r="E126" s="11" t="str">
        <f>+meas_impacts_wtd!BD126</f>
        <v>SCE</v>
      </c>
      <c r="F126" t="str">
        <f>+meas_impacts_wtd!C126</f>
        <v>DMo</v>
      </c>
      <c r="G126" t="str">
        <f>+meas_impacts_wtd!D126</f>
        <v>MH15</v>
      </c>
      <c r="H126" t="str">
        <f>+meas_impacts_wtd!E126</f>
        <v>CZ05</v>
      </c>
      <c r="I126" t="str">
        <f>+meas_impacts_wtd!F126</f>
        <v>rWtd</v>
      </c>
      <c r="J126" t="str">
        <f>+meas_impacts_wtd!H126</f>
        <v>Area-ft2</v>
      </c>
      <c r="K126">
        <f>+meas_impacts_wtd!I126</f>
        <v>173.92</v>
      </c>
      <c r="L126">
        <f>+meas_impacts_wtd!J126</f>
        <v>1242</v>
      </c>
      <c r="M126" t="s">
        <v>1</v>
      </c>
      <c r="N126">
        <f>+meas_impacts_wtd!K126</f>
        <v>0.25900000000000001</v>
      </c>
      <c r="O126">
        <f>+meas_impacts_wtd!AD126</f>
        <v>1.4300000000000001E-3</v>
      </c>
      <c r="P126">
        <f>+meas_impacts_wtd!Z126</f>
        <v>-0.14599999999999999</v>
      </c>
      <c r="Q126">
        <f>+meas_impacts_wtd!AG126</f>
        <v>0.25900000000000001</v>
      </c>
      <c r="R126">
        <f>+meas_impacts_wtd!AZ126</f>
        <v>1.4300000000000001E-3</v>
      </c>
      <c r="S126">
        <f>+meas_impacts_wtd!AV126</f>
        <v>-0.14599999999999999</v>
      </c>
      <c r="T126">
        <f t="shared" si="16"/>
        <v>0.25900000000000001</v>
      </c>
      <c r="U126">
        <f t="shared" si="17"/>
        <v>1.4300000000000001E-3</v>
      </c>
      <c r="V126">
        <f t="shared" si="18"/>
        <v>-0.14599999999999999</v>
      </c>
      <c r="W126">
        <f t="shared" si="19"/>
        <v>0.25900000000000001</v>
      </c>
      <c r="X126">
        <f t="shared" si="20"/>
        <v>1.4300000000000001E-3</v>
      </c>
      <c r="Y126">
        <f t="shared" si="21"/>
        <v>-0.14599999999999999</v>
      </c>
      <c r="Z126" t="s">
        <v>123</v>
      </c>
      <c r="AA126" t="s">
        <v>122</v>
      </c>
      <c r="AB126">
        <v>1</v>
      </c>
      <c r="AE126" t="str">
        <f t="shared" si="15"/>
        <v>SCEDMoMH15CZ05rWtd</v>
      </c>
    </row>
    <row r="127" spans="1:31" x14ac:dyDescent="0.25">
      <c r="A127" t="str">
        <f>+meas_impacts_wtd!B127</f>
        <v>ResWin-33-28-00</v>
      </c>
      <c r="B127" t="s">
        <v>120</v>
      </c>
      <c r="C127" t="s">
        <v>121</v>
      </c>
      <c r="D127" s="6">
        <f>meas_impacts_wtd!A127</f>
        <v>43025.581013773146</v>
      </c>
      <c r="E127" s="11" t="str">
        <f>+meas_impacts_wtd!BD127</f>
        <v>PGE</v>
      </c>
      <c r="F127" t="str">
        <f>+meas_impacts_wtd!C127</f>
        <v>DMo</v>
      </c>
      <c r="G127" t="str">
        <f>+meas_impacts_wtd!D127</f>
        <v>MH15</v>
      </c>
      <c r="H127" t="str">
        <f>+meas_impacts_wtd!E127</f>
        <v>CZ05</v>
      </c>
      <c r="I127" t="str">
        <f>+meas_impacts_wtd!F127</f>
        <v>rWtd</v>
      </c>
      <c r="J127" t="str">
        <f>+meas_impacts_wtd!H127</f>
        <v>Area-ft2</v>
      </c>
      <c r="K127">
        <f>+meas_impacts_wtd!I127</f>
        <v>173.92</v>
      </c>
      <c r="L127">
        <f>+meas_impacts_wtd!J127</f>
        <v>1242</v>
      </c>
      <c r="M127" t="s">
        <v>1</v>
      </c>
      <c r="N127">
        <f>+meas_impacts_wtd!K127</f>
        <v>-0.17899999999999999</v>
      </c>
      <c r="O127">
        <f>+meas_impacts_wtd!AD127</f>
        <v>2.5500000000000002E-4</v>
      </c>
      <c r="P127">
        <f>+meas_impacts_wtd!Z127</f>
        <v>-0.14499999999999999</v>
      </c>
      <c r="Q127">
        <f>+meas_impacts_wtd!AG127</f>
        <v>-0.17899999999999999</v>
      </c>
      <c r="R127">
        <f>+meas_impacts_wtd!AZ127</f>
        <v>2.5500000000000002E-4</v>
      </c>
      <c r="S127">
        <f>+meas_impacts_wtd!AV127</f>
        <v>-0.14499999999999999</v>
      </c>
      <c r="T127">
        <f t="shared" si="16"/>
        <v>-0.17899999999999999</v>
      </c>
      <c r="U127">
        <f t="shared" si="17"/>
        <v>2.5500000000000002E-4</v>
      </c>
      <c r="V127">
        <f t="shared" si="18"/>
        <v>-0.14499999999999999</v>
      </c>
      <c r="W127">
        <f t="shared" si="19"/>
        <v>-0.17899999999999999</v>
      </c>
      <c r="X127">
        <f t="shared" si="20"/>
        <v>2.5500000000000002E-4</v>
      </c>
      <c r="Y127">
        <f t="shared" si="21"/>
        <v>-0.14499999999999999</v>
      </c>
      <c r="Z127" t="s">
        <v>123</v>
      </c>
      <c r="AA127" t="s">
        <v>122</v>
      </c>
      <c r="AB127">
        <v>1</v>
      </c>
      <c r="AE127" t="str">
        <f t="shared" si="15"/>
        <v>PGEDMoMH15CZ05rWtd</v>
      </c>
    </row>
    <row r="128" spans="1:31" x14ac:dyDescent="0.25">
      <c r="A128" t="str">
        <f>+meas_impacts_wtd!B128</f>
        <v>ResWin-33-28-00</v>
      </c>
      <c r="B128" t="s">
        <v>120</v>
      </c>
      <c r="C128" t="s">
        <v>121</v>
      </c>
      <c r="D128" s="6">
        <f>meas_impacts_wtd!A128</f>
        <v>43025.581013773146</v>
      </c>
      <c r="E128" s="11" t="str">
        <f>+meas_impacts_wtd!BD128</f>
        <v>SCG</v>
      </c>
      <c r="F128" t="str">
        <f>+meas_impacts_wtd!C128</f>
        <v>DMo</v>
      </c>
      <c r="G128" t="str">
        <f>+meas_impacts_wtd!D128</f>
        <v>MH15</v>
      </c>
      <c r="H128" t="str">
        <f>+meas_impacts_wtd!E128</f>
        <v>CZ05</v>
      </c>
      <c r="I128" t="str">
        <f>+meas_impacts_wtd!F128</f>
        <v>rWtd</v>
      </c>
      <c r="J128" t="str">
        <f>+meas_impacts_wtd!H128</f>
        <v>Area-ft2</v>
      </c>
      <c r="K128">
        <f>+meas_impacts_wtd!I128</f>
        <v>173.92</v>
      </c>
      <c r="L128">
        <f>+meas_impacts_wtd!J128</f>
        <v>1242</v>
      </c>
      <c r="M128" t="s">
        <v>1</v>
      </c>
      <c r="N128">
        <f>+meas_impacts_wtd!K128</f>
        <v>-7.9000000000000001E-2</v>
      </c>
      <c r="O128">
        <f>+meas_impacts_wtd!AD128</f>
        <v>5.2400000000000005E-4</v>
      </c>
      <c r="P128">
        <f>+meas_impacts_wtd!Z128</f>
        <v>-0.14599999999999999</v>
      </c>
      <c r="Q128">
        <f>+meas_impacts_wtd!AG128</f>
        <v>-7.9000000000000001E-2</v>
      </c>
      <c r="R128">
        <f>+meas_impacts_wtd!AZ128</f>
        <v>5.2400000000000005E-4</v>
      </c>
      <c r="S128">
        <f>+meas_impacts_wtd!AV128</f>
        <v>-0.14599999999999999</v>
      </c>
      <c r="T128">
        <f t="shared" si="16"/>
        <v>-7.9000000000000001E-2</v>
      </c>
      <c r="U128">
        <f t="shared" si="17"/>
        <v>5.2400000000000005E-4</v>
      </c>
      <c r="V128">
        <f t="shared" si="18"/>
        <v>-0.14599999999999999</v>
      </c>
      <c r="W128">
        <f t="shared" si="19"/>
        <v>-7.9000000000000001E-2</v>
      </c>
      <c r="X128">
        <f t="shared" si="20"/>
        <v>5.2400000000000005E-4</v>
      </c>
      <c r="Y128">
        <f t="shared" si="21"/>
        <v>-0.14599999999999999</v>
      </c>
      <c r="Z128" t="s">
        <v>123</v>
      </c>
      <c r="AA128" t="s">
        <v>122</v>
      </c>
      <c r="AB128">
        <v>1</v>
      </c>
      <c r="AE128" t="str">
        <f t="shared" si="15"/>
        <v>SCGDMoMH15CZ05rWtd</v>
      </c>
    </row>
    <row r="129" spans="1:31" x14ac:dyDescent="0.25">
      <c r="A129" t="str">
        <f>+meas_impacts_wtd!B129</f>
        <v>ResWin-33-28-00</v>
      </c>
      <c r="B129" t="s">
        <v>120</v>
      </c>
      <c r="C129" t="s">
        <v>121</v>
      </c>
      <c r="D129" s="6">
        <f>meas_impacts_wtd!A129</f>
        <v>43025.429829189816</v>
      </c>
      <c r="E129" s="11" t="str">
        <f>+meas_impacts_wtd!BD129</f>
        <v>Any</v>
      </c>
      <c r="F129" t="str">
        <f>+meas_impacts_wtd!C129</f>
        <v>DMo</v>
      </c>
      <c r="G129" t="str">
        <f>+meas_impacts_wtd!D129</f>
        <v>MH72</v>
      </c>
      <c r="H129" t="str">
        <f>+meas_impacts_wtd!E129</f>
        <v>CZ05</v>
      </c>
      <c r="I129" t="str">
        <f>+meas_impacts_wtd!F129</f>
        <v>rDXHP</v>
      </c>
      <c r="J129" t="str">
        <f>+meas_impacts_wtd!H129</f>
        <v>Area-ft2</v>
      </c>
      <c r="K129">
        <f>+meas_impacts_wtd!I129</f>
        <v>190.96</v>
      </c>
      <c r="L129">
        <f>+meas_impacts_wtd!J129</f>
        <v>1196</v>
      </c>
      <c r="M129" t="s">
        <v>1</v>
      </c>
      <c r="N129">
        <f>+meas_impacts_wtd!K129</f>
        <v>2.09</v>
      </c>
      <c r="O129">
        <f>+meas_impacts_wtd!AD129</f>
        <v>3.49E-3</v>
      </c>
      <c r="P129">
        <f>+meas_impacts_wtd!Z129</f>
        <v>0</v>
      </c>
      <c r="Q129">
        <f>+meas_impacts_wtd!AG129</f>
        <v>-0.157</v>
      </c>
      <c r="R129">
        <f>+meas_impacts_wtd!AZ129</f>
        <v>2.5899999999999999E-3</v>
      </c>
      <c r="S129">
        <f>+meas_impacts_wtd!AV129</f>
        <v>0</v>
      </c>
      <c r="T129">
        <f t="shared" si="16"/>
        <v>2.09</v>
      </c>
      <c r="U129">
        <f t="shared" si="17"/>
        <v>3.49E-3</v>
      </c>
      <c r="V129">
        <f t="shared" si="18"/>
        <v>0</v>
      </c>
      <c r="W129">
        <f t="shared" si="19"/>
        <v>-0.157</v>
      </c>
      <c r="X129">
        <f t="shared" si="20"/>
        <v>2.5899999999999999E-3</v>
      </c>
      <c r="Y129">
        <f t="shared" si="21"/>
        <v>0</v>
      </c>
      <c r="Z129" t="s">
        <v>123</v>
      </c>
      <c r="AA129" t="s">
        <v>122</v>
      </c>
      <c r="AB129">
        <v>1</v>
      </c>
      <c r="AE129" t="str">
        <f t="shared" si="15"/>
        <v>AnyDMoMH72CZ05rDXHP</v>
      </c>
    </row>
    <row r="130" spans="1:31" x14ac:dyDescent="0.25">
      <c r="A130" t="str">
        <f>+meas_impacts_wtd!B130</f>
        <v>ResWin-33-28-00</v>
      </c>
      <c r="B130" t="s">
        <v>120</v>
      </c>
      <c r="C130" t="s">
        <v>121</v>
      </c>
      <c r="D130" s="6">
        <f>meas_impacts_wtd!A130</f>
        <v>43025.429829189816</v>
      </c>
      <c r="E130" s="11" t="str">
        <f>+meas_impacts_wtd!BD130</f>
        <v>Any</v>
      </c>
      <c r="F130" t="str">
        <f>+meas_impacts_wtd!C130</f>
        <v>DMo</v>
      </c>
      <c r="G130" t="str">
        <f>+meas_impacts_wtd!D130</f>
        <v>MH06</v>
      </c>
      <c r="H130" t="str">
        <f>+meas_impacts_wtd!E130</f>
        <v>CZ05</v>
      </c>
      <c r="I130" t="str">
        <f>+meas_impacts_wtd!F130</f>
        <v>rNCEH</v>
      </c>
      <c r="J130" t="str">
        <f>+meas_impacts_wtd!H130</f>
        <v>Area-ft2</v>
      </c>
      <c r="K130">
        <f>+meas_impacts_wtd!I130</f>
        <v>173.92</v>
      </c>
      <c r="L130">
        <f>+meas_impacts_wtd!J130</f>
        <v>1242</v>
      </c>
      <c r="M130" t="s">
        <v>1</v>
      </c>
      <c r="N130">
        <f>+meas_impacts_wtd!K130</f>
        <v>-1.97</v>
      </c>
      <c r="O130">
        <f>+meas_impacts_wtd!AD130</f>
        <v>2.3E-5</v>
      </c>
      <c r="P130">
        <f>+meas_impacts_wtd!Z130</f>
        <v>0</v>
      </c>
      <c r="Q130">
        <f>+meas_impacts_wtd!AG130</f>
        <v>-1.97</v>
      </c>
      <c r="R130">
        <f>+meas_impacts_wtd!AZ130</f>
        <v>2.3E-5</v>
      </c>
      <c r="S130">
        <f>+meas_impacts_wtd!AV130</f>
        <v>0</v>
      </c>
      <c r="T130">
        <f t="shared" si="16"/>
        <v>-1.97</v>
      </c>
      <c r="U130">
        <f t="shared" si="17"/>
        <v>2.3E-5</v>
      </c>
      <c r="V130">
        <f t="shared" si="18"/>
        <v>0</v>
      </c>
      <c r="W130">
        <f t="shared" si="19"/>
        <v>-1.97</v>
      </c>
      <c r="X130">
        <f t="shared" si="20"/>
        <v>2.3E-5</v>
      </c>
      <c r="Y130">
        <f t="shared" si="21"/>
        <v>0</v>
      </c>
      <c r="Z130" t="s">
        <v>123</v>
      </c>
      <c r="AA130" t="s">
        <v>122</v>
      </c>
      <c r="AB130">
        <v>1</v>
      </c>
      <c r="AE130" t="str">
        <f t="shared" si="15"/>
        <v>AnyDMoMH06CZ05rNCEH</v>
      </c>
    </row>
    <row r="131" spans="1:31" x14ac:dyDescent="0.25">
      <c r="A131" t="str">
        <f>+meas_impacts_wtd!B131</f>
        <v>ResWin-33-28-00</v>
      </c>
      <c r="B131" t="s">
        <v>120</v>
      </c>
      <c r="C131" t="s">
        <v>121</v>
      </c>
      <c r="D131" s="6">
        <f>meas_impacts_wtd!A131</f>
        <v>43025.429829189816</v>
      </c>
      <c r="E131" s="11" t="str">
        <f>+meas_impacts_wtd!BD131</f>
        <v>Any</v>
      </c>
      <c r="F131" t="str">
        <f>+meas_impacts_wtd!C131</f>
        <v>DMo</v>
      </c>
      <c r="G131" t="str">
        <f>+meas_impacts_wtd!D131</f>
        <v>MH00</v>
      </c>
      <c r="H131" t="str">
        <f>+meas_impacts_wtd!E131</f>
        <v>CZ05</v>
      </c>
      <c r="I131" t="str">
        <f>+meas_impacts_wtd!F131</f>
        <v>rNCGF</v>
      </c>
      <c r="J131" t="str">
        <f>+meas_impacts_wtd!H131</f>
        <v>Area-ft2</v>
      </c>
      <c r="K131">
        <f>+meas_impacts_wtd!I131</f>
        <v>173.92</v>
      </c>
      <c r="L131">
        <f>+meas_impacts_wtd!J131</f>
        <v>1242</v>
      </c>
      <c r="M131" t="s">
        <v>1</v>
      </c>
      <c r="N131">
        <f>+meas_impacts_wtd!K131</f>
        <v>-4.1000000000000002E-2</v>
      </c>
      <c r="O131">
        <f>+meas_impacts_wtd!AD131</f>
        <v>2.3E-5</v>
      </c>
      <c r="P131">
        <f>+meas_impacts_wtd!Z131</f>
        <v>-0.214</v>
      </c>
      <c r="Q131">
        <f>+meas_impacts_wtd!AG131</f>
        <v>-4.1000000000000002E-2</v>
      </c>
      <c r="R131">
        <f>+meas_impacts_wtd!AZ131</f>
        <v>2.3E-5</v>
      </c>
      <c r="S131">
        <f>+meas_impacts_wtd!AV131</f>
        <v>-0.214</v>
      </c>
      <c r="T131">
        <f t="shared" si="16"/>
        <v>-4.1000000000000002E-2</v>
      </c>
      <c r="U131">
        <f t="shared" si="17"/>
        <v>2.3E-5</v>
      </c>
      <c r="V131">
        <f t="shared" si="18"/>
        <v>-0.214</v>
      </c>
      <c r="W131">
        <f t="shared" si="19"/>
        <v>-4.1000000000000002E-2</v>
      </c>
      <c r="X131">
        <f t="shared" si="20"/>
        <v>2.3E-5</v>
      </c>
      <c r="Y131">
        <f t="shared" si="21"/>
        <v>-0.214</v>
      </c>
      <c r="Z131" t="s">
        <v>123</v>
      </c>
      <c r="AA131" t="s">
        <v>122</v>
      </c>
      <c r="AB131">
        <v>1</v>
      </c>
      <c r="AE131" t="str">
        <f t="shared" ref="AE131:AE194" si="22">E131&amp;F131&amp;G131&amp;H131&amp;I131</f>
        <v>AnyDMoMH00CZ05rNCGF</v>
      </c>
    </row>
    <row r="132" spans="1:31" x14ac:dyDescent="0.25">
      <c r="A132" t="str">
        <f>+meas_impacts_wtd!B132</f>
        <v>ResWin-33-28-00</v>
      </c>
      <c r="B132" t="s">
        <v>120</v>
      </c>
      <c r="C132" t="s">
        <v>121</v>
      </c>
      <c r="D132" s="6">
        <f>meas_impacts_wtd!A132</f>
        <v>43025.429829189816</v>
      </c>
      <c r="E132" s="11" t="str">
        <f>+meas_impacts_wtd!BD132</f>
        <v>Any</v>
      </c>
      <c r="F132" t="str">
        <f>+meas_impacts_wtd!C132</f>
        <v>DMo</v>
      </c>
      <c r="G132" t="str">
        <f>+meas_impacts_wtd!D132</f>
        <v>MH85</v>
      </c>
      <c r="H132" t="str">
        <f>+meas_impacts_wtd!E132</f>
        <v>CZ05</v>
      </c>
      <c r="I132" t="str">
        <f>+meas_impacts_wtd!F132</f>
        <v>rNCEH</v>
      </c>
      <c r="J132" t="str">
        <f>+meas_impacts_wtd!H132</f>
        <v>Area-ft2</v>
      </c>
      <c r="K132">
        <f>+meas_impacts_wtd!I132</f>
        <v>186.32</v>
      </c>
      <c r="L132">
        <f>+meas_impacts_wtd!J132</f>
        <v>1242</v>
      </c>
      <c r="M132" t="s">
        <v>1</v>
      </c>
      <c r="N132">
        <f>+meas_impacts_wtd!K132</f>
        <v>1.59</v>
      </c>
      <c r="O132">
        <f>+meas_impacts_wtd!AD132</f>
        <v>2.6999999999999999E-5</v>
      </c>
      <c r="P132">
        <f>+meas_impacts_wtd!Z132</f>
        <v>0</v>
      </c>
      <c r="Q132">
        <f>+meas_impacts_wtd!AG132</f>
        <v>-2.1800000000000002</v>
      </c>
      <c r="R132">
        <f>+meas_impacts_wtd!AZ132</f>
        <v>2.0999999999999999E-5</v>
      </c>
      <c r="S132">
        <f>+meas_impacts_wtd!AV132</f>
        <v>0</v>
      </c>
      <c r="T132">
        <f t="shared" si="16"/>
        <v>1.59</v>
      </c>
      <c r="U132">
        <f t="shared" si="17"/>
        <v>2.6999999999999999E-5</v>
      </c>
      <c r="V132">
        <f t="shared" si="18"/>
        <v>0</v>
      </c>
      <c r="W132">
        <f t="shared" si="19"/>
        <v>-2.1800000000000002</v>
      </c>
      <c r="X132">
        <f t="shared" si="20"/>
        <v>2.0999999999999999E-5</v>
      </c>
      <c r="Y132">
        <f t="shared" si="21"/>
        <v>0</v>
      </c>
      <c r="Z132" t="s">
        <v>123</v>
      </c>
      <c r="AA132" t="s">
        <v>122</v>
      </c>
      <c r="AB132">
        <v>1</v>
      </c>
      <c r="AE132" t="str">
        <f t="shared" si="22"/>
        <v>AnyDMoMH85CZ05rNCEH</v>
      </c>
    </row>
    <row r="133" spans="1:31" x14ac:dyDescent="0.25">
      <c r="A133" t="str">
        <f>+meas_impacts_wtd!B133</f>
        <v>ResWin-33-28-00</v>
      </c>
      <c r="B133" t="s">
        <v>120</v>
      </c>
      <c r="C133" t="s">
        <v>121</v>
      </c>
      <c r="D133" s="6">
        <f>meas_impacts_wtd!A133</f>
        <v>43025.581013773146</v>
      </c>
      <c r="E133" s="11" t="str">
        <f>+meas_impacts_wtd!BD133</f>
        <v>SCE</v>
      </c>
      <c r="F133" t="str">
        <f>+meas_impacts_wtd!C133</f>
        <v>DMo</v>
      </c>
      <c r="G133" t="str">
        <f>+meas_impacts_wtd!D133</f>
        <v>MH72</v>
      </c>
      <c r="H133" t="str">
        <f>+meas_impacts_wtd!E133</f>
        <v>CZ05</v>
      </c>
      <c r="I133" t="str">
        <f>+meas_impacts_wtd!F133</f>
        <v>rWtd</v>
      </c>
      <c r="J133" t="str">
        <f>+meas_impacts_wtd!H133</f>
        <v>Area-ft2</v>
      </c>
      <c r="K133">
        <f>+meas_impacts_wtd!I133</f>
        <v>190.96</v>
      </c>
      <c r="L133">
        <f>+meas_impacts_wtd!J133</f>
        <v>1196</v>
      </c>
      <c r="M133" t="s">
        <v>1</v>
      </c>
      <c r="N133">
        <f>+meas_impacts_wtd!K133</f>
        <v>1.1100000000000001</v>
      </c>
      <c r="O133">
        <f>+meas_impacts_wtd!AD133</f>
        <v>2.9099999999999998E-3</v>
      </c>
      <c r="P133">
        <f>+meas_impacts_wtd!Z133</f>
        <v>9.0999999999999998E-2</v>
      </c>
      <c r="Q133">
        <f>+meas_impacts_wtd!AG133</f>
        <v>0.58199999999999996</v>
      </c>
      <c r="R133">
        <f>+meas_impacts_wtd!AZ133</f>
        <v>2.2100000000000002E-3</v>
      </c>
      <c r="S133">
        <f>+meas_impacts_wtd!AV133</f>
        <v>-0.11</v>
      </c>
      <c r="T133">
        <f t="shared" ref="T133:T196" si="23">+N133</f>
        <v>1.1100000000000001</v>
      </c>
      <c r="U133">
        <f t="shared" ref="U133:U196" si="24">+O133</f>
        <v>2.9099999999999998E-3</v>
      </c>
      <c r="V133">
        <f t="shared" ref="V133:V196" si="25">+P133</f>
        <v>9.0999999999999998E-2</v>
      </c>
      <c r="W133">
        <f t="shared" ref="W133:W196" si="26">+Q133</f>
        <v>0.58199999999999996</v>
      </c>
      <c r="X133">
        <f t="shared" ref="X133:X196" si="27">+R133</f>
        <v>2.2100000000000002E-3</v>
      </c>
      <c r="Y133">
        <f t="shared" ref="Y133:Y196" si="28">+S133</f>
        <v>-0.11</v>
      </c>
      <c r="Z133" t="s">
        <v>123</v>
      </c>
      <c r="AA133" t="s">
        <v>122</v>
      </c>
      <c r="AB133">
        <v>1</v>
      </c>
      <c r="AE133" t="str">
        <f t="shared" si="22"/>
        <v>SCEDMoMH72CZ05rWtd</v>
      </c>
    </row>
    <row r="134" spans="1:31" x14ac:dyDescent="0.25">
      <c r="A134" t="str">
        <f>+meas_impacts_wtd!B134</f>
        <v>ResWin-33-28-00</v>
      </c>
      <c r="B134" t="s">
        <v>120</v>
      </c>
      <c r="C134" t="s">
        <v>121</v>
      </c>
      <c r="D134" s="6">
        <f>meas_impacts_wtd!A134</f>
        <v>43025.581013773146</v>
      </c>
      <c r="E134" s="11" t="str">
        <f>+meas_impacts_wtd!BD134</f>
        <v>PGE</v>
      </c>
      <c r="F134" t="str">
        <f>+meas_impacts_wtd!C134</f>
        <v>DMo</v>
      </c>
      <c r="G134" t="str">
        <f>+meas_impacts_wtd!D134</f>
        <v>MH72</v>
      </c>
      <c r="H134" t="str">
        <f>+meas_impacts_wtd!E134</f>
        <v>CZ05</v>
      </c>
      <c r="I134" t="str">
        <f>+meas_impacts_wtd!F134</f>
        <v>rWtd</v>
      </c>
      <c r="J134" t="str">
        <f>+meas_impacts_wtd!H134</f>
        <v>Area-ft2</v>
      </c>
      <c r="K134">
        <f>+meas_impacts_wtd!I134</f>
        <v>190.96</v>
      </c>
      <c r="L134">
        <f>+meas_impacts_wtd!J134</f>
        <v>1196</v>
      </c>
      <c r="M134" t="s">
        <v>1</v>
      </c>
      <c r="N134">
        <f>+meas_impacts_wtd!K134</f>
        <v>0.53100000000000003</v>
      </c>
      <c r="O134">
        <f>+meas_impacts_wtd!AD134</f>
        <v>5.0100000000000003E-4</v>
      </c>
      <c r="P134">
        <f>+meas_impacts_wtd!Z134</f>
        <v>0.09</v>
      </c>
      <c r="Q134">
        <f>+meas_impacts_wtd!AG134</f>
        <v>-3.3000000000000002E-2</v>
      </c>
      <c r="R134">
        <f>+meas_impacts_wtd!AZ134</f>
        <v>3.8200000000000002E-4</v>
      </c>
      <c r="S134">
        <f>+meas_impacts_wtd!AV134</f>
        <v>-0.111</v>
      </c>
      <c r="T134">
        <f t="shared" si="23"/>
        <v>0.53100000000000003</v>
      </c>
      <c r="U134">
        <f t="shared" si="24"/>
        <v>5.0100000000000003E-4</v>
      </c>
      <c r="V134">
        <f t="shared" si="25"/>
        <v>0.09</v>
      </c>
      <c r="W134">
        <f t="shared" si="26"/>
        <v>-3.3000000000000002E-2</v>
      </c>
      <c r="X134">
        <f t="shared" si="27"/>
        <v>3.8200000000000002E-4</v>
      </c>
      <c r="Y134">
        <f t="shared" si="28"/>
        <v>-0.111</v>
      </c>
      <c r="Z134" t="s">
        <v>123</v>
      </c>
      <c r="AA134" t="s">
        <v>122</v>
      </c>
      <c r="AB134">
        <v>1</v>
      </c>
      <c r="AE134" t="str">
        <f t="shared" si="22"/>
        <v>PGEDMoMH72CZ05rWtd</v>
      </c>
    </row>
    <row r="135" spans="1:31" x14ac:dyDescent="0.25">
      <c r="A135" t="str">
        <f>+meas_impacts_wtd!B135</f>
        <v>ResWin-33-28-00</v>
      </c>
      <c r="B135" t="s">
        <v>120</v>
      </c>
      <c r="C135" t="s">
        <v>121</v>
      </c>
      <c r="D135" s="6">
        <f>meas_impacts_wtd!A135</f>
        <v>43025.581013773146</v>
      </c>
      <c r="E135" s="11" t="str">
        <f>+meas_impacts_wtd!BD135</f>
        <v>SCG</v>
      </c>
      <c r="F135" t="str">
        <f>+meas_impacts_wtd!C135</f>
        <v>DMo</v>
      </c>
      <c r="G135" t="str">
        <f>+meas_impacts_wtd!D135</f>
        <v>MH72</v>
      </c>
      <c r="H135" t="str">
        <f>+meas_impacts_wtd!E135</f>
        <v>CZ05</v>
      </c>
      <c r="I135" t="str">
        <f>+meas_impacts_wtd!F135</f>
        <v>rWtd</v>
      </c>
      <c r="J135" t="str">
        <f>+meas_impacts_wtd!H135</f>
        <v>Area-ft2</v>
      </c>
      <c r="K135">
        <f>+meas_impacts_wtd!I135</f>
        <v>190.96</v>
      </c>
      <c r="L135">
        <f>+meas_impacts_wtd!J135</f>
        <v>1196</v>
      </c>
      <c r="M135" t="s">
        <v>1</v>
      </c>
      <c r="N135">
        <f>+meas_impacts_wtd!K135</f>
        <v>0.66200000000000003</v>
      </c>
      <c r="O135">
        <f>+meas_impacts_wtd!AD135</f>
        <v>1.0499999999999999E-3</v>
      </c>
      <c r="P135">
        <f>+meas_impacts_wtd!Z135</f>
        <v>0.09</v>
      </c>
      <c r="Q135">
        <f>+meas_impacts_wtd!AG135</f>
        <v>0.108</v>
      </c>
      <c r="R135">
        <f>+meas_impacts_wtd!AZ135</f>
        <v>7.9900000000000001E-4</v>
      </c>
      <c r="S135">
        <f>+meas_impacts_wtd!AV135</f>
        <v>-0.111</v>
      </c>
      <c r="T135">
        <f t="shared" si="23"/>
        <v>0.66200000000000003</v>
      </c>
      <c r="U135">
        <f t="shared" si="24"/>
        <v>1.0499999999999999E-3</v>
      </c>
      <c r="V135">
        <f t="shared" si="25"/>
        <v>0.09</v>
      </c>
      <c r="W135">
        <f t="shared" si="26"/>
        <v>0.108</v>
      </c>
      <c r="X135">
        <f t="shared" si="27"/>
        <v>7.9900000000000001E-4</v>
      </c>
      <c r="Y135">
        <f t="shared" si="28"/>
        <v>-0.111</v>
      </c>
      <c r="Z135" t="s">
        <v>123</v>
      </c>
      <c r="AA135" t="s">
        <v>122</v>
      </c>
      <c r="AB135">
        <v>1</v>
      </c>
      <c r="AE135" t="str">
        <f t="shared" si="22"/>
        <v>SCGDMoMH72CZ05rWtd</v>
      </c>
    </row>
    <row r="136" spans="1:31" x14ac:dyDescent="0.25">
      <c r="A136" t="str">
        <f>+meas_impacts_wtd!B136</f>
        <v>ResWin-33-28-00</v>
      </c>
      <c r="B136" t="s">
        <v>120</v>
      </c>
      <c r="C136" t="s">
        <v>121</v>
      </c>
      <c r="D136" s="6">
        <f>meas_impacts_wtd!A136</f>
        <v>43025.429829189816</v>
      </c>
      <c r="E136" s="11" t="str">
        <f>+meas_impacts_wtd!BD136</f>
        <v>Any</v>
      </c>
      <c r="F136" t="str">
        <f>+meas_impacts_wtd!C136</f>
        <v>DMo</v>
      </c>
      <c r="G136" t="str">
        <f>+meas_impacts_wtd!D136</f>
        <v>MH72</v>
      </c>
      <c r="H136" t="str">
        <f>+meas_impacts_wtd!E136</f>
        <v>CZ05</v>
      </c>
      <c r="I136" t="str">
        <f>+meas_impacts_wtd!F136</f>
        <v>rDXGF</v>
      </c>
      <c r="J136" t="str">
        <f>+meas_impacts_wtd!H136</f>
        <v>Area-ft2</v>
      </c>
      <c r="K136">
        <f>+meas_impacts_wtd!I136</f>
        <v>190.96</v>
      </c>
      <c r="L136">
        <f>+meas_impacts_wtd!J136</f>
        <v>1196</v>
      </c>
      <c r="M136" t="s">
        <v>1</v>
      </c>
      <c r="N136">
        <f>+meas_impacts_wtd!K136</f>
        <v>1.1499999999999999</v>
      </c>
      <c r="O136">
        <f>+meas_impacts_wtd!AD136</f>
        <v>3.6099999999999999E-3</v>
      </c>
      <c r="P136">
        <f>+meas_impacts_wtd!Z136</f>
        <v>0.105</v>
      </c>
      <c r="Q136">
        <f>+meas_impacts_wtd!AG136</f>
        <v>0.88800000000000001</v>
      </c>
      <c r="R136">
        <f>+meas_impacts_wtd!AZ136</f>
        <v>2.7499999999999998E-3</v>
      </c>
      <c r="S136">
        <f>+meas_impacts_wtd!AV136</f>
        <v>-0.126</v>
      </c>
      <c r="T136">
        <f t="shared" si="23"/>
        <v>1.1499999999999999</v>
      </c>
      <c r="U136">
        <f t="shared" si="24"/>
        <v>3.6099999999999999E-3</v>
      </c>
      <c r="V136">
        <f t="shared" si="25"/>
        <v>0.105</v>
      </c>
      <c r="W136">
        <f t="shared" si="26"/>
        <v>0.88800000000000001</v>
      </c>
      <c r="X136">
        <f t="shared" si="27"/>
        <v>2.7499999999999998E-3</v>
      </c>
      <c r="Y136">
        <f t="shared" si="28"/>
        <v>-0.126</v>
      </c>
      <c r="Z136" t="s">
        <v>123</v>
      </c>
      <c r="AA136" t="s">
        <v>122</v>
      </c>
      <c r="AB136">
        <v>1</v>
      </c>
      <c r="AE136" t="str">
        <f t="shared" si="22"/>
        <v>AnyDMoMH72CZ05rDXGF</v>
      </c>
    </row>
    <row r="137" spans="1:31" x14ac:dyDescent="0.25">
      <c r="A137" t="str">
        <f>+meas_impacts_wtd!B137</f>
        <v>ResWin-33-28-00</v>
      </c>
      <c r="B137" t="s">
        <v>120</v>
      </c>
      <c r="C137" t="s">
        <v>121</v>
      </c>
      <c r="D137" s="6">
        <f>meas_impacts_wtd!A137</f>
        <v>43025.429829189816</v>
      </c>
      <c r="E137" s="11" t="str">
        <f>+meas_impacts_wtd!BD137</f>
        <v>Any</v>
      </c>
      <c r="F137" t="str">
        <f>+meas_impacts_wtd!C137</f>
        <v>DMo</v>
      </c>
      <c r="G137" t="str">
        <f>+meas_impacts_wtd!D137</f>
        <v>MH00</v>
      </c>
      <c r="H137" t="str">
        <f>+meas_impacts_wtd!E137</f>
        <v>CZ05</v>
      </c>
      <c r="I137" t="str">
        <f>+meas_impacts_wtd!F137</f>
        <v>rDXHP</v>
      </c>
      <c r="J137" t="str">
        <f>+meas_impacts_wtd!H137</f>
        <v>Area-ft2</v>
      </c>
      <c r="K137">
        <f>+meas_impacts_wtd!I137</f>
        <v>173.92</v>
      </c>
      <c r="L137">
        <f>+meas_impacts_wtd!J137</f>
        <v>1242</v>
      </c>
      <c r="M137" t="s">
        <v>1</v>
      </c>
      <c r="N137">
        <f>+meas_impacts_wtd!K137</f>
        <v>-1.02</v>
      </c>
      <c r="O137">
        <f>+meas_impacts_wtd!AD137</f>
        <v>2.2000000000000001E-3</v>
      </c>
      <c r="P137">
        <f>+meas_impacts_wtd!Z137</f>
        <v>0</v>
      </c>
      <c r="Q137">
        <f>+meas_impacts_wtd!AG137</f>
        <v>-1.02</v>
      </c>
      <c r="R137">
        <f>+meas_impacts_wtd!AZ137</f>
        <v>2.2000000000000001E-3</v>
      </c>
      <c r="S137">
        <f>+meas_impacts_wtd!AV137</f>
        <v>0</v>
      </c>
      <c r="T137">
        <f t="shared" si="23"/>
        <v>-1.02</v>
      </c>
      <c r="U137">
        <f t="shared" si="24"/>
        <v>2.2000000000000001E-3</v>
      </c>
      <c r="V137">
        <f t="shared" si="25"/>
        <v>0</v>
      </c>
      <c r="W137">
        <f t="shared" si="26"/>
        <v>-1.02</v>
      </c>
      <c r="X137">
        <f t="shared" si="27"/>
        <v>2.2000000000000001E-3</v>
      </c>
      <c r="Y137">
        <f t="shared" si="28"/>
        <v>0</v>
      </c>
      <c r="Z137" t="s">
        <v>123</v>
      </c>
      <c r="AA137" t="s">
        <v>122</v>
      </c>
      <c r="AB137">
        <v>1</v>
      </c>
      <c r="AE137" t="str">
        <f t="shared" si="22"/>
        <v>AnyDMoMH00CZ05rDXHP</v>
      </c>
    </row>
    <row r="138" spans="1:31" x14ac:dyDescent="0.25">
      <c r="A138" t="str">
        <f>+meas_impacts_wtd!B138</f>
        <v>ResWin-33-28-00</v>
      </c>
      <c r="B138" t="s">
        <v>120</v>
      </c>
      <c r="C138" t="s">
        <v>121</v>
      </c>
      <c r="D138" s="6">
        <f>meas_impacts_wtd!A138</f>
        <v>43025.581013773146</v>
      </c>
      <c r="E138" s="11" t="str">
        <f>+meas_impacts_wtd!BD138</f>
        <v>PGE</v>
      </c>
      <c r="F138" t="str">
        <f>+meas_impacts_wtd!C138</f>
        <v>DMo</v>
      </c>
      <c r="G138" t="str">
        <f>+meas_impacts_wtd!D138</f>
        <v>MH85</v>
      </c>
      <c r="H138" t="str">
        <f>+meas_impacts_wtd!E138</f>
        <v>CZ05</v>
      </c>
      <c r="I138" t="str">
        <f>+meas_impacts_wtd!F138</f>
        <v>rWtd</v>
      </c>
      <c r="J138" t="str">
        <f>+meas_impacts_wtd!H138</f>
        <v>Area-ft2</v>
      </c>
      <c r="K138">
        <f>+meas_impacts_wtd!I138</f>
        <v>186.32</v>
      </c>
      <c r="L138">
        <f>+meas_impacts_wtd!J138</f>
        <v>1242</v>
      </c>
      <c r="M138" t="s">
        <v>1</v>
      </c>
      <c r="N138">
        <f>+meas_impacts_wtd!K138</f>
        <v>0.42899999999999999</v>
      </c>
      <c r="O138">
        <f>+meas_impacts_wtd!AD138</f>
        <v>4.9399999999999997E-4</v>
      </c>
      <c r="P138">
        <f>+meas_impacts_wtd!Z138</f>
        <v>6.0999999999999999E-2</v>
      </c>
      <c r="Q138">
        <f>+meas_impacts_wtd!AG138</f>
        <v>-0.14599999999999999</v>
      </c>
      <c r="R138">
        <f>+meas_impacts_wtd!AZ138</f>
        <v>3.6900000000000002E-4</v>
      </c>
      <c r="S138">
        <f>+meas_impacts_wtd!AV138</f>
        <v>-0.14599999999999999</v>
      </c>
      <c r="T138">
        <f t="shared" si="23"/>
        <v>0.42899999999999999</v>
      </c>
      <c r="U138">
        <f t="shared" si="24"/>
        <v>4.9399999999999997E-4</v>
      </c>
      <c r="V138">
        <f t="shared" si="25"/>
        <v>6.0999999999999999E-2</v>
      </c>
      <c r="W138">
        <f t="shared" si="26"/>
        <v>-0.14599999999999999</v>
      </c>
      <c r="X138">
        <f t="shared" si="27"/>
        <v>3.6900000000000002E-4</v>
      </c>
      <c r="Y138">
        <f t="shared" si="28"/>
        <v>-0.14599999999999999</v>
      </c>
      <c r="Z138" t="s">
        <v>123</v>
      </c>
      <c r="AA138" t="s">
        <v>122</v>
      </c>
      <c r="AB138">
        <v>1</v>
      </c>
      <c r="AE138" t="str">
        <f t="shared" si="22"/>
        <v>PGEDMoMH85CZ05rWtd</v>
      </c>
    </row>
    <row r="139" spans="1:31" x14ac:dyDescent="0.25">
      <c r="A139" t="str">
        <f>+meas_impacts_wtd!B139</f>
        <v>ResWin-33-28-00</v>
      </c>
      <c r="B139" t="s">
        <v>120</v>
      </c>
      <c r="C139" t="s">
        <v>121</v>
      </c>
      <c r="D139" s="6">
        <f>meas_impacts_wtd!A139</f>
        <v>43025.581013773146</v>
      </c>
      <c r="E139" s="11" t="str">
        <f>+meas_impacts_wtd!BD139</f>
        <v>SCG</v>
      </c>
      <c r="F139" t="str">
        <f>+meas_impacts_wtd!C139</f>
        <v>DMo</v>
      </c>
      <c r="G139" t="str">
        <f>+meas_impacts_wtd!D139</f>
        <v>MH85</v>
      </c>
      <c r="H139" t="str">
        <f>+meas_impacts_wtd!E139</f>
        <v>CZ05</v>
      </c>
      <c r="I139" t="str">
        <f>+meas_impacts_wtd!F139</f>
        <v>rWtd</v>
      </c>
      <c r="J139" t="str">
        <f>+meas_impacts_wtd!H139</f>
        <v>Area-ft2</v>
      </c>
      <c r="K139">
        <f>+meas_impacts_wtd!I139</f>
        <v>186.32</v>
      </c>
      <c r="L139">
        <f>+meas_impacts_wtd!J139</f>
        <v>1242</v>
      </c>
      <c r="M139" t="s">
        <v>1</v>
      </c>
      <c r="N139">
        <f>+meas_impacts_wtd!K139</f>
        <v>0.57099999999999995</v>
      </c>
      <c r="O139">
        <f>+meas_impacts_wtd!AD139</f>
        <v>1.0300000000000001E-3</v>
      </c>
      <c r="P139">
        <f>+meas_impacts_wtd!Z139</f>
        <v>6.2E-2</v>
      </c>
      <c r="Q139">
        <f>+meas_impacts_wtd!AG139</f>
        <v>1E-3</v>
      </c>
      <c r="R139">
        <f>+meas_impacts_wtd!AZ139</f>
        <v>7.7099999999999998E-4</v>
      </c>
      <c r="S139">
        <f>+meas_impacts_wtd!AV139</f>
        <v>-0.14599999999999999</v>
      </c>
      <c r="T139">
        <f t="shared" si="23"/>
        <v>0.57099999999999995</v>
      </c>
      <c r="U139">
        <f t="shared" si="24"/>
        <v>1.0300000000000001E-3</v>
      </c>
      <c r="V139">
        <f t="shared" si="25"/>
        <v>6.2E-2</v>
      </c>
      <c r="W139">
        <f t="shared" si="26"/>
        <v>1E-3</v>
      </c>
      <c r="X139">
        <f t="shared" si="27"/>
        <v>7.7099999999999998E-4</v>
      </c>
      <c r="Y139">
        <f t="shared" si="28"/>
        <v>-0.14599999999999999</v>
      </c>
      <c r="Z139" t="s">
        <v>123</v>
      </c>
      <c r="AA139" t="s">
        <v>122</v>
      </c>
      <c r="AB139">
        <v>1</v>
      </c>
      <c r="AE139" t="str">
        <f t="shared" si="22"/>
        <v>SCGDMoMH85CZ05rWtd</v>
      </c>
    </row>
    <row r="140" spans="1:31" x14ac:dyDescent="0.25">
      <c r="A140" t="str">
        <f>+meas_impacts_wtd!B140</f>
        <v>ResWin-33-28-00</v>
      </c>
      <c r="B140" t="s">
        <v>120</v>
      </c>
      <c r="C140" t="s">
        <v>121</v>
      </c>
      <c r="D140" s="6">
        <f>meas_impacts_wtd!A140</f>
        <v>43025.429829189816</v>
      </c>
      <c r="E140" s="11" t="str">
        <f>+meas_impacts_wtd!BD140</f>
        <v>Any</v>
      </c>
      <c r="F140" t="str">
        <f>+meas_impacts_wtd!C140</f>
        <v>DMo</v>
      </c>
      <c r="G140" t="str">
        <f>+meas_impacts_wtd!D140</f>
        <v>MH72</v>
      </c>
      <c r="H140" t="str">
        <f>+meas_impacts_wtd!E140</f>
        <v>CZ05</v>
      </c>
      <c r="I140" t="str">
        <f>+meas_impacts_wtd!F140</f>
        <v>rNCGF</v>
      </c>
      <c r="J140" t="str">
        <f>+meas_impacts_wtd!H140</f>
        <v>Area-ft2</v>
      </c>
      <c r="K140">
        <f>+meas_impacts_wtd!I140</f>
        <v>190.96</v>
      </c>
      <c r="L140">
        <f>+meas_impacts_wtd!J140</f>
        <v>1196</v>
      </c>
      <c r="M140" t="s">
        <v>1</v>
      </c>
      <c r="N140">
        <f>+meas_impacts_wtd!K140</f>
        <v>0.151</v>
      </c>
      <c r="O140">
        <f>+meas_impacts_wtd!AD140</f>
        <v>2.5999999999999998E-5</v>
      </c>
      <c r="P140">
        <f>+meas_impacts_wtd!Z140</f>
        <v>0.10199999999999999</v>
      </c>
      <c r="Q140">
        <f>+meas_impacts_wtd!AG140</f>
        <v>3.4000000000000002E-2</v>
      </c>
      <c r="R140">
        <f>+meas_impacts_wtd!AZ140</f>
        <v>2.0999999999999999E-5</v>
      </c>
      <c r="S140">
        <f>+meas_impacts_wtd!AV140</f>
        <v>-0.127</v>
      </c>
      <c r="T140">
        <f t="shared" si="23"/>
        <v>0.151</v>
      </c>
      <c r="U140">
        <f t="shared" si="24"/>
        <v>2.5999999999999998E-5</v>
      </c>
      <c r="V140">
        <f t="shared" si="25"/>
        <v>0.10199999999999999</v>
      </c>
      <c r="W140">
        <f t="shared" si="26"/>
        <v>3.4000000000000002E-2</v>
      </c>
      <c r="X140">
        <f t="shared" si="27"/>
        <v>2.0999999999999999E-5</v>
      </c>
      <c r="Y140">
        <f t="shared" si="28"/>
        <v>-0.127</v>
      </c>
      <c r="Z140" t="s">
        <v>123</v>
      </c>
      <c r="AA140" t="s">
        <v>122</v>
      </c>
      <c r="AB140">
        <v>1</v>
      </c>
      <c r="AE140" t="str">
        <f t="shared" si="22"/>
        <v>AnyDMoMH72CZ05rNCGF</v>
      </c>
    </row>
    <row r="141" spans="1:31" x14ac:dyDescent="0.25">
      <c r="A141" t="str">
        <f>+meas_impacts_wtd!B141</f>
        <v>ResWin-33-28-00</v>
      </c>
      <c r="B141" t="s">
        <v>120</v>
      </c>
      <c r="C141" t="s">
        <v>121</v>
      </c>
      <c r="D141" s="6">
        <f>meas_impacts_wtd!A141</f>
        <v>43025.429829189816</v>
      </c>
      <c r="E141" s="11" t="str">
        <f>+meas_impacts_wtd!BD141</f>
        <v>Any</v>
      </c>
      <c r="F141" t="str">
        <f>+meas_impacts_wtd!C141</f>
        <v>DMo</v>
      </c>
      <c r="G141" t="str">
        <f>+meas_impacts_wtd!D141</f>
        <v>MH72</v>
      </c>
      <c r="H141" t="str">
        <f>+meas_impacts_wtd!E141</f>
        <v>CZ05</v>
      </c>
      <c r="I141" t="str">
        <f>+meas_impacts_wtd!F141</f>
        <v>rNCEH</v>
      </c>
      <c r="J141" t="str">
        <f>+meas_impacts_wtd!H141</f>
        <v>Area-ft2</v>
      </c>
      <c r="K141">
        <f>+meas_impacts_wtd!I141</f>
        <v>190.96</v>
      </c>
      <c r="L141">
        <f>+meas_impacts_wtd!J141</f>
        <v>1196</v>
      </c>
      <c r="M141" t="s">
        <v>1</v>
      </c>
      <c r="N141">
        <f>+meas_impacts_wtd!K141</f>
        <v>2.29</v>
      </c>
      <c r="O141">
        <f>+meas_impacts_wtd!AD141</f>
        <v>2.5999999999999998E-5</v>
      </c>
      <c r="P141">
        <f>+meas_impacts_wtd!Z141</f>
        <v>0</v>
      </c>
      <c r="Q141">
        <f>+meas_impacts_wtd!AG141</f>
        <v>-1.47</v>
      </c>
      <c r="R141">
        <f>+meas_impacts_wtd!AZ141</f>
        <v>2.0999999999999999E-5</v>
      </c>
      <c r="S141">
        <f>+meas_impacts_wtd!AV141</f>
        <v>0</v>
      </c>
      <c r="T141">
        <f t="shared" si="23"/>
        <v>2.29</v>
      </c>
      <c r="U141">
        <f t="shared" si="24"/>
        <v>2.5999999999999998E-5</v>
      </c>
      <c r="V141">
        <f t="shared" si="25"/>
        <v>0</v>
      </c>
      <c r="W141">
        <f t="shared" si="26"/>
        <v>-1.47</v>
      </c>
      <c r="X141">
        <f t="shared" si="27"/>
        <v>2.0999999999999999E-5</v>
      </c>
      <c r="Y141">
        <f t="shared" si="28"/>
        <v>0</v>
      </c>
      <c r="Z141" t="s">
        <v>123</v>
      </c>
      <c r="AA141" t="s">
        <v>122</v>
      </c>
      <c r="AB141">
        <v>1</v>
      </c>
      <c r="AE141" t="str">
        <f t="shared" si="22"/>
        <v>AnyDMoMH72CZ05rNCEH</v>
      </c>
    </row>
    <row r="142" spans="1:31" x14ac:dyDescent="0.25">
      <c r="A142" t="str">
        <f>+meas_impacts_wtd!B142</f>
        <v>ResWin-33-28-00</v>
      </c>
      <c r="B142" t="s">
        <v>120</v>
      </c>
      <c r="C142" t="s">
        <v>121</v>
      </c>
      <c r="D142" s="6">
        <f>meas_impacts_wtd!A142</f>
        <v>43025.429829189816</v>
      </c>
      <c r="E142" s="11" t="str">
        <f>+meas_impacts_wtd!BD142</f>
        <v>Any</v>
      </c>
      <c r="F142" t="str">
        <f>+meas_impacts_wtd!C142</f>
        <v>DMo</v>
      </c>
      <c r="G142" t="str">
        <f>+meas_impacts_wtd!D142</f>
        <v>MH85</v>
      </c>
      <c r="H142" t="str">
        <f>+meas_impacts_wtd!E142</f>
        <v>CZ05</v>
      </c>
      <c r="I142" t="str">
        <f>+meas_impacts_wtd!F142</f>
        <v>rDXHP</v>
      </c>
      <c r="J142" t="str">
        <f>+meas_impacts_wtd!H142</f>
        <v>Area-ft2</v>
      </c>
      <c r="K142">
        <f>+meas_impacts_wtd!I142</f>
        <v>186.32</v>
      </c>
      <c r="L142">
        <f>+meas_impacts_wtd!J142</f>
        <v>1242</v>
      </c>
      <c r="M142" t="s">
        <v>1</v>
      </c>
      <c r="N142">
        <f>+meas_impacts_wtd!K142</f>
        <v>1.85</v>
      </c>
      <c r="O142">
        <f>+meas_impacts_wtd!AD142</f>
        <v>3.4199999999999999E-3</v>
      </c>
      <c r="P142">
        <f>+meas_impacts_wtd!Z142</f>
        <v>0</v>
      </c>
      <c r="Q142">
        <f>+meas_impacts_wtd!AG142</f>
        <v>-0.433</v>
      </c>
      <c r="R142">
        <f>+meas_impacts_wtd!AZ142</f>
        <v>2.5000000000000001E-3</v>
      </c>
      <c r="S142">
        <f>+meas_impacts_wtd!AV142</f>
        <v>0</v>
      </c>
      <c r="T142">
        <f t="shared" si="23"/>
        <v>1.85</v>
      </c>
      <c r="U142">
        <f t="shared" si="24"/>
        <v>3.4199999999999999E-3</v>
      </c>
      <c r="V142">
        <f t="shared" si="25"/>
        <v>0</v>
      </c>
      <c r="W142">
        <f t="shared" si="26"/>
        <v>-0.433</v>
      </c>
      <c r="X142">
        <f t="shared" si="27"/>
        <v>2.5000000000000001E-3</v>
      </c>
      <c r="Y142">
        <f t="shared" si="28"/>
        <v>0</v>
      </c>
      <c r="Z142" t="s">
        <v>123</v>
      </c>
      <c r="AA142" t="s">
        <v>122</v>
      </c>
      <c r="AB142">
        <v>1</v>
      </c>
      <c r="AE142" t="str">
        <f t="shared" si="22"/>
        <v>AnyDMoMH85CZ05rDXHP</v>
      </c>
    </row>
    <row r="143" spans="1:31" x14ac:dyDescent="0.25">
      <c r="A143" t="str">
        <f>+meas_impacts_wtd!B143</f>
        <v>ResWin-33-28-00</v>
      </c>
      <c r="B143" t="s">
        <v>120</v>
      </c>
      <c r="C143" t="s">
        <v>121</v>
      </c>
      <c r="D143" s="6">
        <f>meas_impacts_wtd!A143</f>
        <v>43025.429829189816</v>
      </c>
      <c r="E143" s="11" t="str">
        <f>+meas_impacts_wtd!BD143</f>
        <v>Any</v>
      </c>
      <c r="F143" t="str">
        <f>+meas_impacts_wtd!C143</f>
        <v>DMo</v>
      </c>
      <c r="G143" t="str">
        <f>+meas_impacts_wtd!D143</f>
        <v>MH06</v>
      </c>
      <c r="H143" t="str">
        <f>+meas_impacts_wtd!E143</f>
        <v>CZ05</v>
      </c>
      <c r="I143" t="str">
        <f>+meas_impacts_wtd!F143</f>
        <v>rDXHP</v>
      </c>
      <c r="J143" t="str">
        <f>+meas_impacts_wtd!H143</f>
        <v>Area-ft2</v>
      </c>
      <c r="K143">
        <f>+meas_impacts_wtd!I143</f>
        <v>173.92</v>
      </c>
      <c r="L143">
        <f>+meas_impacts_wtd!J143</f>
        <v>1242</v>
      </c>
      <c r="M143" t="s">
        <v>1</v>
      </c>
      <c r="N143">
        <f>+meas_impacts_wtd!K143</f>
        <v>-0.60499999999999998</v>
      </c>
      <c r="O143">
        <f>+meas_impacts_wtd!AD143</f>
        <v>1.8E-3</v>
      </c>
      <c r="P143">
        <f>+meas_impacts_wtd!Z143</f>
        <v>0</v>
      </c>
      <c r="Q143">
        <f>+meas_impacts_wtd!AG143</f>
        <v>-0.60499999999999998</v>
      </c>
      <c r="R143">
        <f>+meas_impacts_wtd!AZ143</f>
        <v>1.8E-3</v>
      </c>
      <c r="S143">
        <f>+meas_impacts_wtd!AV143</f>
        <v>0</v>
      </c>
      <c r="T143">
        <f t="shared" si="23"/>
        <v>-0.60499999999999998</v>
      </c>
      <c r="U143">
        <f t="shared" si="24"/>
        <v>1.8E-3</v>
      </c>
      <c r="V143">
        <f t="shared" si="25"/>
        <v>0</v>
      </c>
      <c r="W143">
        <f t="shared" si="26"/>
        <v>-0.60499999999999998</v>
      </c>
      <c r="X143">
        <f t="shared" si="27"/>
        <v>1.8E-3</v>
      </c>
      <c r="Y143">
        <f t="shared" si="28"/>
        <v>0</v>
      </c>
      <c r="Z143" t="s">
        <v>123</v>
      </c>
      <c r="AA143" t="s">
        <v>122</v>
      </c>
      <c r="AB143">
        <v>1</v>
      </c>
      <c r="AE143" t="str">
        <f t="shared" si="22"/>
        <v>AnyDMoMH06CZ05rDXHP</v>
      </c>
    </row>
    <row r="144" spans="1:31" x14ac:dyDescent="0.25">
      <c r="A144" t="str">
        <f>+meas_impacts_wtd!B144</f>
        <v>ResWin-33-28-00</v>
      </c>
      <c r="B144" t="s">
        <v>120</v>
      </c>
      <c r="C144" t="s">
        <v>121</v>
      </c>
      <c r="D144" s="6">
        <f>meas_impacts_wtd!A144</f>
        <v>43025.429829189816</v>
      </c>
      <c r="E144" s="11" t="str">
        <f>+meas_impacts_wtd!BD144</f>
        <v>Any</v>
      </c>
      <c r="F144" t="str">
        <f>+meas_impacts_wtd!C144</f>
        <v>DMo</v>
      </c>
      <c r="G144" t="str">
        <f>+meas_impacts_wtd!D144</f>
        <v>MH15</v>
      </c>
      <c r="H144" t="str">
        <f>+meas_impacts_wtd!E144</f>
        <v>CZ05</v>
      </c>
      <c r="I144" t="str">
        <f>+meas_impacts_wtd!F144</f>
        <v>rNCGF</v>
      </c>
      <c r="J144" t="str">
        <f>+meas_impacts_wtd!H144</f>
        <v>Area-ft2</v>
      </c>
      <c r="K144">
        <f>+meas_impacts_wtd!I144</f>
        <v>173.92</v>
      </c>
      <c r="L144">
        <f>+meas_impacts_wtd!J144</f>
        <v>1242</v>
      </c>
      <c r="M144" t="s">
        <v>1</v>
      </c>
      <c r="N144">
        <f>+meas_impacts_wtd!K144</f>
        <v>1E-3</v>
      </c>
      <c r="O144">
        <f>+meas_impacts_wtd!AD144</f>
        <v>2.3E-5</v>
      </c>
      <c r="P144">
        <f>+meas_impacts_wtd!Z144</f>
        <v>-0.16600000000000001</v>
      </c>
      <c r="Q144">
        <f>+meas_impacts_wtd!AG144</f>
        <v>1E-3</v>
      </c>
      <c r="R144">
        <f>+meas_impacts_wtd!AZ144</f>
        <v>2.3E-5</v>
      </c>
      <c r="S144">
        <f>+meas_impacts_wtd!AV144</f>
        <v>-0.16600000000000001</v>
      </c>
      <c r="T144">
        <f t="shared" si="23"/>
        <v>1E-3</v>
      </c>
      <c r="U144">
        <f t="shared" si="24"/>
        <v>2.3E-5</v>
      </c>
      <c r="V144">
        <f t="shared" si="25"/>
        <v>-0.16600000000000001</v>
      </c>
      <c r="W144">
        <f t="shared" si="26"/>
        <v>1E-3</v>
      </c>
      <c r="X144">
        <f t="shared" si="27"/>
        <v>2.3E-5</v>
      </c>
      <c r="Y144">
        <f t="shared" si="28"/>
        <v>-0.16600000000000001</v>
      </c>
      <c r="Z144" t="s">
        <v>123</v>
      </c>
      <c r="AA144" t="s">
        <v>122</v>
      </c>
      <c r="AB144">
        <v>1</v>
      </c>
      <c r="AE144" t="str">
        <f t="shared" si="22"/>
        <v>AnyDMoMH15CZ05rNCGF</v>
      </c>
    </row>
    <row r="145" spans="1:31" x14ac:dyDescent="0.25">
      <c r="A145" t="str">
        <f>+meas_impacts_wtd!B145</f>
        <v>ResWin-33-28-00</v>
      </c>
      <c r="B145" t="s">
        <v>120</v>
      </c>
      <c r="C145" t="s">
        <v>121</v>
      </c>
      <c r="D145" s="6">
        <f>meas_impacts_wtd!A145</f>
        <v>43025.603717511571</v>
      </c>
      <c r="E145" s="11" t="str">
        <f>+meas_impacts_wtd!BD145</f>
        <v>PGE</v>
      </c>
      <c r="F145" t="str">
        <f>+meas_impacts_wtd!C145</f>
        <v>DMo</v>
      </c>
      <c r="G145" t="str">
        <f>+meas_impacts_wtd!D145</f>
        <v>Ex</v>
      </c>
      <c r="H145" t="str">
        <f>+meas_impacts_wtd!E145</f>
        <v>CZ05</v>
      </c>
      <c r="I145" t="str">
        <f>+meas_impacts_wtd!F145</f>
        <v>rWtd</v>
      </c>
      <c r="J145" t="str">
        <f>+meas_impacts_wtd!H145</f>
        <v>Area-ft2</v>
      </c>
      <c r="K145">
        <f>+meas_impacts_wtd!I145</f>
        <v>188.22</v>
      </c>
      <c r="L145">
        <f>+meas_impacts_wtd!J145</f>
        <v>1213.9000000000001</v>
      </c>
      <c r="M145" t="s">
        <v>1</v>
      </c>
      <c r="N145">
        <f>+meas_impacts_wtd!K145</f>
        <v>0.441</v>
      </c>
      <c r="O145">
        <f>+meas_impacts_wtd!AD145</f>
        <v>4.8299999999999998E-4</v>
      </c>
      <c r="P145">
        <f>+meas_impacts_wtd!Z145</f>
        <v>6.0999999999999999E-2</v>
      </c>
      <c r="Q145">
        <f>+meas_impacts_wtd!AG145</f>
        <v>-8.4000000000000005E-2</v>
      </c>
      <c r="R145">
        <f>+meas_impacts_wtd!AZ145</f>
        <v>3.7199999999999999E-4</v>
      </c>
      <c r="S145">
        <f>+meas_impacts_wtd!AV145</f>
        <v>-0.126</v>
      </c>
      <c r="T145">
        <f t="shared" si="23"/>
        <v>0.441</v>
      </c>
      <c r="U145">
        <f t="shared" si="24"/>
        <v>4.8299999999999998E-4</v>
      </c>
      <c r="V145">
        <f t="shared" si="25"/>
        <v>6.0999999999999999E-2</v>
      </c>
      <c r="W145">
        <f t="shared" si="26"/>
        <v>-8.4000000000000005E-2</v>
      </c>
      <c r="X145">
        <f t="shared" si="27"/>
        <v>3.7199999999999999E-4</v>
      </c>
      <c r="Y145">
        <f t="shared" si="28"/>
        <v>-0.126</v>
      </c>
      <c r="Z145" t="s">
        <v>123</v>
      </c>
      <c r="AA145" t="s">
        <v>122</v>
      </c>
      <c r="AB145">
        <v>1</v>
      </c>
      <c r="AE145" t="str">
        <f t="shared" si="22"/>
        <v>PGEDMoExCZ05rWtd</v>
      </c>
    </row>
    <row r="146" spans="1:31" x14ac:dyDescent="0.25">
      <c r="A146" t="str">
        <f>+meas_impacts_wtd!B146</f>
        <v>ResWin-33-28-00</v>
      </c>
      <c r="B146" t="s">
        <v>120</v>
      </c>
      <c r="C146" t="s">
        <v>121</v>
      </c>
      <c r="D146" s="6">
        <f>meas_impacts_wtd!A146</f>
        <v>43025.603717511571</v>
      </c>
      <c r="E146" s="11" t="str">
        <f>+meas_impacts_wtd!BD146</f>
        <v>SCE</v>
      </c>
      <c r="F146" t="str">
        <f>+meas_impacts_wtd!C146</f>
        <v>DMo</v>
      </c>
      <c r="G146" t="str">
        <f>+meas_impacts_wtd!D146</f>
        <v>Ex</v>
      </c>
      <c r="H146" t="str">
        <f>+meas_impacts_wtd!E146</f>
        <v>CZ05</v>
      </c>
      <c r="I146" t="str">
        <f>+meas_impacts_wtd!F146</f>
        <v>rWtd</v>
      </c>
      <c r="J146" t="str">
        <f>+meas_impacts_wtd!H146</f>
        <v>Area-ft2</v>
      </c>
      <c r="K146">
        <f>+meas_impacts_wtd!I146</f>
        <v>179.81</v>
      </c>
      <c r="L146">
        <f>+meas_impacts_wtd!J146</f>
        <v>1232.8</v>
      </c>
      <c r="M146" t="s">
        <v>1</v>
      </c>
      <c r="N146">
        <f>+meas_impacts_wtd!K146</f>
        <v>0.57299999999999995</v>
      </c>
      <c r="O146">
        <f>+meas_impacts_wtd!AD146</f>
        <v>2.0999999999999999E-3</v>
      </c>
      <c r="P146">
        <f>+meas_impacts_wtd!Z146</f>
        <v>-6.2E-2</v>
      </c>
      <c r="Q146">
        <f>+meas_impacts_wtd!AG146</f>
        <v>0.35799999999999998</v>
      </c>
      <c r="R146">
        <f>+meas_impacts_wtd!AZ146</f>
        <v>1.82E-3</v>
      </c>
      <c r="S146">
        <f>+meas_impacts_wtd!AV146</f>
        <v>-0.14399999999999999</v>
      </c>
      <c r="T146">
        <f t="shared" si="23"/>
        <v>0.57299999999999995</v>
      </c>
      <c r="U146">
        <f t="shared" si="24"/>
        <v>2.0999999999999999E-3</v>
      </c>
      <c r="V146">
        <f t="shared" si="25"/>
        <v>-6.2E-2</v>
      </c>
      <c r="W146">
        <f t="shared" si="26"/>
        <v>0.35799999999999998</v>
      </c>
      <c r="X146">
        <f t="shared" si="27"/>
        <v>1.82E-3</v>
      </c>
      <c r="Y146">
        <f t="shared" si="28"/>
        <v>-0.14399999999999999</v>
      </c>
      <c r="Z146" t="s">
        <v>123</v>
      </c>
      <c r="AA146" t="s">
        <v>122</v>
      </c>
      <c r="AB146">
        <v>1</v>
      </c>
      <c r="AE146" t="str">
        <f t="shared" si="22"/>
        <v>SCEDMoExCZ05rWtd</v>
      </c>
    </row>
    <row r="147" spans="1:31" x14ac:dyDescent="0.25">
      <c r="A147" t="str">
        <f>+meas_impacts_wtd!B147</f>
        <v>ResWin-33-28-00</v>
      </c>
      <c r="B147" t="s">
        <v>120</v>
      </c>
      <c r="C147" t="s">
        <v>121</v>
      </c>
      <c r="D147" s="6">
        <f>meas_impacts_wtd!A147</f>
        <v>43025.603717511571</v>
      </c>
      <c r="E147" s="11" t="str">
        <f>+meas_impacts_wtd!BD147</f>
        <v>SCG</v>
      </c>
      <c r="F147" t="str">
        <f>+meas_impacts_wtd!C147</f>
        <v>DMo</v>
      </c>
      <c r="G147" t="str">
        <f>+meas_impacts_wtd!D147</f>
        <v>Ex</v>
      </c>
      <c r="H147" t="str">
        <f>+meas_impacts_wtd!E147</f>
        <v>CZ05</v>
      </c>
      <c r="I147" t="str">
        <f>+meas_impacts_wtd!F147</f>
        <v>rWtd</v>
      </c>
      <c r="J147" t="str">
        <f>+meas_impacts_wtd!H147</f>
        <v>Area-ft2</v>
      </c>
      <c r="K147">
        <f>+meas_impacts_wtd!I147</f>
        <v>186.04</v>
      </c>
      <c r="L147">
        <f>+meas_impacts_wtd!J147</f>
        <v>1225</v>
      </c>
      <c r="M147" t="s">
        <v>1</v>
      </c>
      <c r="N147">
        <f>+meas_impacts_wtd!K147</f>
        <v>0.49</v>
      </c>
      <c r="O147">
        <f>+meas_impacts_wtd!AD147</f>
        <v>9.7099999999999997E-4</v>
      </c>
      <c r="P147">
        <f>+meas_impacts_wtd!Z147</f>
        <v>3.5000000000000003E-2</v>
      </c>
      <c r="Q147">
        <f>+meas_impacts_wtd!AG147</f>
        <v>1.7999999999999999E-2</v>
      </c>
      <c r="R147">
        <f>+meas_impacts_wtd!AZ147</f>
        <v>7.5600000000000005E-4</v>
      </c>
      <c r="S147">
        <f>+meas_impacts_wtd!AV147</f>
        <v>-0.13700000000000001</v>
      </c>
      <c r="T147">
        <f t="shared" si="23"/>
        <v>0.49</v>
      </c>
      <c r="U147">
        <f t="shared" si="24"/>
        <v>9.7099999999999997E-4</v>
      </c>
      <c r="V147">
        <f t="shared" si="25"/>
        <v>3.5000000000000003E-2</v>
      </c>
      <c r="W147">
        <f t="shared" si="26"/>
        <v>1.7999999999999999E-2</v>
      </c>
      <c r="X147">
        <f t="shared" si="27"/>
        <v>7.5600000000000005E-4</v>
      </c>
      <c r="Y147">
        <f t="shared" si="28"/>
        <v>-0.13700000000000001</v>
      </c>
      <c r="Z147" t="s">
        <v>123</v>
      </c>
      <c r="AA147" t="s">
        <v>122</v>
      </c>
      <c r="AB147">
        <v>1</v>
      </c>
      <c r="AE147" t="str">
        <f t="shared" si="22"/>
        <v>SCGDMoExCZ05rWtd</v>
      </c>
    </row>
    <row r="148" spans="1:31" x14ac:dyDescent="0.25">
      <c r="A148" t="str">
        <f>+meas_impacts_wtd!B148</f>
        <v>ResWin-33-28-00</v>
      </c>
      <c r="B148" t="s">
        <v>120</v>
      </c>
      <c r="C148" t="s">
        <v>121</v>
      </c>
      <c r="D148" s="6">
        <f>meas_impacts_wtd!A148</f>
        <v>43025.429829189816</v>
      </c>
      <c r="E148" s="11" t="str">
        <f>+meas_impacts_wtd!BD148</f>
        <v>Any</v>
      </c>
      <c r="F148" t="str">
        <f>+meas_impacts_wtd!C148</f>
        <v>DMo</v>
      </c>
      <c r="G148" t="str">
        <f>+meas_impacts_wtd!D148</f>
        <v>MH15</v>
      </c>
      <c r="H148" t="str">
        <f>+meas_impacts_wtd!E148</f>
        <v>CZ05</v>
      </c>
      <c r="I148" t="str">
        <f>+meas_impacts_wtd!F148</f>
        <v>rNCEH</v>
      </c>
      <c r="J148" t="str">
        <f>+meas_impacts_wtd!H148</f>
        <v>Area-ft2</v>
      </c>
      <c r="K148">
        <f>+meas_impacts_wtd!I148</f>
        <v>173.92</v>
      </c>
      <c r="L148">
        <f>+meas_impacts_wtd!J148</f>
        <v>1242</v>
      </c>
      <c r="M148" t="s">
        <v>1</v>
      </c>
      <c r="N148">
        <f>+meas_impacts_wtd!K148</f>
        <v>-2.13</v>
      </c>
      <c r="O148">
        <f>+meas_impacts_wtd!AD148</f>
        <v>2.3E-5</v>
      </c>
      <c r="P148">
        <f>+meas_impacts_wtd!Z148</f>
        <v>0</v>
      </c>
      <c r="Q148">
        <f>+meas_impacts_wtd!AG148</f>
        <v>-2.13</v>
      </c>
      <c r="R148">
        <f>+meas_impacts_wtd!AZ148</f>
        <v>2.3E-5</v>
      </c>
      <c r="S148">
        <f>+meas_impacts_wtd!AV148</f>
        <v>0</v>
      </c>
      <c r="T148">
        <f t="shared" si="23"/>
        <v>-2.13</v>
      </c>
      <c r="U148">
        <f t="shared" si="24"/>
        <v>2.3E-5</v>
      </c>
      <c r="V148">
        <f t="shared" si="25"/>
        <v>0</v>
      </c>
      <c r="W148">
        <f t="shared" si="26"/>
        <v>-2.13</v>
      </c>
      <c r="X148">
        <f t="shared" si="27"/>
        <v>2.3E-5</v>
      </c>
      <c r="Y148">
        <f t="shared" si="28"/>
        <v>0</v>
      </c>
      <c r="Z148" t="s">
        <v>123</v>
      </c>
      <c r="AA148" t="s">
        <v>122</v>
      </c>
      <c r="AB148">
        <v>1</v>
      </c>
      <c r="AE148" t="str">
        <f t="shared" si="22"/>
        <v>AnyDMoMH15CZ05rNCEH</v>
      </c>
    </row>
    <row r="149" spans="1:31" x14ac:dyDescent="0.25">
      <c r="A149" t="str">
        <f>+meas_impacts_wtd!B149</f>
        <v>ResWin-33-28-00</v>
      </c>
      <c r="B149" t="s">
        <v>120</v>
      </c>
      <c r="C149" t="s">
        <v>121</v>
      </c>
      <c r="D149" s="6">
        <f>meas_impacts_wtd!A149</f>
        <v>43025.429829189816</v>
      </c>
      <c r="E149" s="11" t="str">
        <f>+meas_impacts_wtd!BD149</f>
        <v>Any</v>
      </c>
      <c r="F149" t="str">
        <f>+meas_impacts_wtd!C149</f>
        <v>DMo</v>
      </c>
      <c r="G149" t="str">
        <f>+meas_impacts_wtd!D149</f>
        <v>MH72</v>
      </c>
      <c r="H149" t="str">
        <f>+meas_impacts_wtd!E149</f>
        <v>CZ06</v>
      </c>
      <c r="I149" t="str">
        <f>+meas_impacts_wtd!F149</f>
        <v>rNCGF</v>
      </c>
      <c r="J149" t="str">
        <f>+meas_impacts_wtd!H149</f>
        <v>Area-ft2</v>
      </c>
      <c r="K149">
        <f>+meas_impacts_wtd!I149</f>
        <v>190.96</v>
      </c>
      <c r="L149">
        <f>+meas_impacts_wtd!J149</f>
        <v>1196</v>
      </c>
      <c r="M149" t="s">
        <v>1</v>
      </c>
      <c r="N149">
        <f>+meas_impacts_wtd!K149</f>
        <v>0.113</v>
      </c>
      <c r="O149">
        <f>+meas_impacts_wtd!AD149</f>
        <v>2.5999999999999998E-5</v>
      </c>
      <c r="P149">
        <f>+meas_impacts_wtd!Z149</f>
        <v>5.7000000000000002E-2</v>
      </c>
      <c r="Q149">
        <f>+meas_impacts_wtd!AG149</f>
        <v>7.0999999999999994E-2</v>
      </c>
      <c r="R149">
        <f>+meas_impacts_wtd!AZ149</f>
        <v>2.0999999999999999E-5</v>
      </c>
      <c r="S149">
        <f>+meas_impacts_wtd!AV149</f>
        <v>-4.5999999999999999E-2</v>
      </c>
      <c r="T149">
        <f t="shared" si="23"/>
        <v>0.113</v>
      </c>
      <c r="U149">
        <f t="shared" si="24"/>
        <v>2.5999999999999998E-5</v>
      </c>
      <c r="V149">
        <f t="shared" si="25"/>
        <v>5.7000000000000002E-2</v>
      </c>
      <c r="W149">
        <f t="shared" si="26"/>
        <v>7.0999999999999994E-2</v>
      </c>
      <c r="X149">
        <f t="shared" si="27"/>
        <v>2.0999999999999999E-5</v>
      </c>
      <c r="Y149">
        <f t="shared" si="28"/>
        <v>-4.5999999999999999E-2</v>
      </c>
      <c r="Z149" t="s">
        <v>123</v>
      </c>
      <c r="AA149" t="s">
        <v>122</v>
      </c>
      <c r="AB149">
        <v>1</v>
      </c>
      <c r="AE149" t="str">
        <f t="shared" si="22"/>
        <v>AnyDMoMH72CZ06rNCGF</v>
      </c>
    </row>
    <row r="150" spans="1:31" x14ac:dyDescent="0.25">
      <c r="A150" t="str">
        <f>+meas_impacts_wtd!B150</f>
        <v>ResWin-33-28-00</v>
      </c>
      <c r="B150" t="s">
        <v>120</v>
      </c>
      <c r="C150" t="s">
        <v>121</v>
      </c>
      <c r="D150" s="6">
        <f>meas_impacts_wtd!A150</f>
        <v>43025.429829189816</v>
      </c>
      <c r="E150" s="11" t="str">
        <f>+meas_impacts_wtd!BD150</f>
        <v>Any</v>
      </c>
      <c r="F150" t="str">
        <f>+meas_impacts_wtd!C150</f>
        <v>DMo</v>
      </c>
      <c r="G150" t="str">
        <f>+meas_impacts_wtd!D150</f>
        <v>MH15</v>
      </c>
      <c r="H150" t="str">
        <f>+meas_impacts_wtd!E150</f>
        <v>CZ06</v>
      </c>
      <c r="I150" t="str">
        <f>+meas_impacts_wtd!F150</f>
        <v>rDXHP</v>
      </c>
      <c r="J150" t="str">
        <f>+meas_impacts_wtd!H150</f>
        <v>Area-ft2</v>
      </c>
      <c r="K150">
        <f>+meas_impacts_wtd!I150</f>
        <v>173.92</v>
      </c>
      <c r="L150">
        <f>+meas_impacts_wtd!J150</f>
        <v>1242</v>
      </c>
      <c r="M150" t="s">
        <v>1</v>
      </c>
      <c r="N150">
        <f>+meas_impacts_wtd!K150</f>
        <v>0.95299999999999996</v>
      </c>
      <c r="O150">
        <f>+meas_impacts_wtd!AD150</f>
        <v>1.82E-3</v>
      </c>
      <c r="P150">
        <f>+meas_impacts_wtd!Z150</f>
        <v>0</v>
      </c>
      <c r="Q150">
        <f>+meas_impacts_wtd!AG150</f>
        <v>0.95299999999999996</v>
      </c>
      <c r="R150">
        <f>+meas_impacts_wtd!AZ150</f>
        <v>1.82E-3</v>
      </c>
      <c r="S150">
        <f>+meas_impacts_wtd!AV150</f>
        <v>0</v>
      </c>
      <c r="T150">
        <f t="shared" si="23"/>
        <v>0.95299999999999996</v>
      </c>
      <c r="U150">
        <f t="shared" si="24"/>
        <v>1.82E-3</v>
      </c>
      <c r="V150">
        <f t="shared" si="25"/>
        <v>0</v>
      </c>
      <c r="W150">
        <f t="shared" si="26"/>
        <v>0.95299999999999996</v>
      </c>
      <c r="X150">
        <f t="shared" si="27"/>
        <v>1.82E-3</v>
      </c>
      <c r="Y150">
        <f t="shared" si="28"/>
        <v>0</v>
      </c>
      <c r="Z150" t="s">
        <v>123</v>
      </c>
      <c r="AA150" t="s">
        <v>122</v>
      </c>
      <c r="AB150">
        <v>1</v>
      </c>
      <c r="AE150" t="str">
        <f t="shared" si="22"/>
        <v>AnyDMoMH15CZ06rDXHP</v>
      </c>
    </row>
    <row r="151" spans="1:31" x14ac:dyDescent="0.25">
      <c r="A151" t="str">
        <f>+meas_impacts_wtd!B151</f>
        <v>ResWin-33-28-00</v>
      </c>
      <c r="B151" t="s">
        <v>120</v>
      </c>
      <c r="C151" t="s">
        <v>121</v>
      </c>
      <c r="D151" s="6">
        <f>meas_impacts_wtd!A151</f>
        <v>43025.581013773146</v>
      </c>
      <c r="E151" s="11" t="str">
        <f>+meas_impacts_wtd!BD151</f>
        <v>SCE</v>
      </c>
      <c r="F151" t="str">
        <f>+meas_impacts_wtd!C151</f>
        <v>DMo</v>
      </c>
      <c r="G151" t="str">
        <f>+meas_impacts_wtd!D151</f>
        <v>MH85</v>
      </c>
      <c r="H151" t="str">
        <f>+meas_impacts_wtd!E151</f>
        <v>CZ06</v>
      </c>
      <c r="I151" t="str">
        <f>+meas_impacts_wtd!F151</f>
        <v>rWtd</v>
      </c>
      <c r="J151" t="str">
        <f>+meas_impacts_wtd!H151</f>
        <v>Area-ft2</v>
      </c>
      <c r="K151">
        <f>+meas_impacts_wtd!I151</f>
        <v>186.32</v>
      </c>
      <c r="L151">
        <f>+meas_impacts_wtd!J151</f>
        <v>1242</v>
      </c>
      <c r="M151" t="s">
        <v>1</v>
      </c>
      <c r="N151">
        <f>+meas_impacts_wtd!K151</f>
        <v>0.84199999999999997</v>
      </c>
      <c r="O151">
        <f>+meas_impacts_wtd!AD151</f>
        <v>8.9700000000000001E-4</v>
      </c>
      <c r="P151">
        <f>+meas_impacts_wtd!Z151</f>
        <v>6.3E-2</v>
      </c>
      <c r="Q151">
        <f>+meas_impacts_wtd!AG151</f>
        <v>0.40699999999999997</v>
      </c>
      <c r="R151">
        <f>+meas_impacts_wtd!AZ151</f>
        <v>6.3400000000000001E-4</v>
      </c>
      <c r="S151">
        <f>+meas_impacts_wtd!AV151</f>
        <v>-6.7000000000000004E-2</v>
      </c>
      <c r="T151">
        <f t="shared" si="23"/>
        <v>0.84199999999999997</v>
      </c>
      <c r="U151">
        <f t="shared" si="24"/>
        <v>8.9700000000000001E-4</v>
      </c>
      <c r="V151">
        <f t="shared" si="25"/>
        <v>6.3E-2</v>
      </c>
      <c r="W151">
        <f t="shared" si="26"/>
        <v>0.40699999999999997</v>
      </c>
      <c r="X151">
        <f t="shared" si="27"/>
        <v>6.3400000000000001E-4</v>
      </c>
      <c r="Y151">
        <f t="shared" si="28"/>
        <v>-6.7000000000000004E-2</v>
      </c>
      <c r="Z151" t="s">
        <v>123</v>
      </c>
      <c r="AA151" t="s">
        <v>122</v>
      </c>
      <c r="AB151">
        <v>1</v>
      </c>
      <c r="AE151" t="str">
        <f t="shared" si="22"/>
        <v>SCEDMoMH85CZ06rWtd</v>
      </c>
    </row>
    <row r="152" spans="1:31" x14ac:dyDescent="0.25">
      <c r="A152" t="str">
        <f>+meas_impacts_wtd!B152</f>
        <v>ResWin-33-28-00</v>
      </c>
      <c r="B152" t="s">
        <v>120</v>
      </c>
      <c r="C152" t="s">
        <v>121</v>
      </c>
      <c r="D152" s="6">
        <f>meas_impacts_wtd!A152</f>
        <v>43025.581013773146</v>
      </c>
      <c r="E152" s="11" t="str">
        <f>+meas_impacts_wtd!BD152</f>
        <v>SCG</v>
      </c>
      <c r="F152" t="str">
        <f>+meas_impacts_wtd!C152</f>
        <v>DMo</v>
      </c>
      <c r="G152" t="str">
        <f>+meas_impacts_wtd!D152</f>
        <v>MH85</v>
      </c>
      <c r="H152" t="str">
        <f>+meas_impacts_wtd!E152</f>
        <v>CZ06</v>
      </c>
      <c r="I152" t="str">
        <f>+meas_impacts_wtd!F152</f>
        <v>rWtd</v>
      </c>
      <c r="J152" t="str">
        <f>+meas_impacts_wtd!H152</f>
        <v>Area-ft2</v>
      </c>
      <c r="K152">
        <f>+meas_impacts_wtd!I152</f>
        <v>186.32</v>
      </c>
      <c r="L152">
        <f>+meas_impacts_wtd!J152</f>
        <v>1242</v>
      </c>
      <c r="M152" t="s">
        <v>1</v>
      </c>
      <c r="N152">
        <f>+meas_impacts_wtd!K152</f>
        <v>0.57899999999999996</v>
      </c>
      <c r="O152">
        <f>+meas_impacts_wtd!AD152</f>
        <v>4.7199999999999998E-4</v>
      </c>
      <c r="P152">
        <f>+meas_impacts_wtd!Z152</f>
        <v>6.3E-2</v>
      </c>
      <c r="Q152">
        <f>+meas_impacts_wtd!AG152</f>
        <v>0.18099999999999999</v>
      </c>
      <c r="R152">
        <f>+meas_impacts_wtd!AZ152</f>
        <v>3.3399999999999999E-4</v>
      </c>
      <c r="S152">
        <f>+meas_impacts_wtd!AV152</f>
        <v>-6.7000000000000004E-2</v>
      </c>
      <c r="T152">
        <f t="shared" si="23"/>
        <v>0.57899999999999996</v>
      </c>
      <c r="U152">
        <f t="shared" si="24"/>
        <v>4.7199999999999998E-4</v>
      </c>
      <c r="V152">
        <f t="shared" si="25"/>
        <v>6.3E-2</v>
      </c>
      <c r="W152">
        <f t="shared" si="26"/>
        <v>0.18099999999999999</v>
      </c>
      <c r="X152">
        <f t="shared" si="27"/>
        <v>3.3399999999999999E-4</v>
      </c>
      <c r="Y152">
        <f t="shared" si="28"/>
        <v>-6.7000000000000004E-2</v>
      </c>
      <c r="Z152" t="s">
        <v>123</v>
      </c>
      <c r="AA152" t="s">
        <v>122</v>
      </c>
      <c r="AB152">
        <v>1</v>
      </c>
      <c r="AE152" t="str">
        <f t="shared" si="22"/>
        <v>SCGDMoMH85CZ06rWtd</v>
      </c>
    </row>
    <row r="153" spans="1:31" x14ac:dyDescent="0.25">
      <c r="A153" t="str">
        <f>+meas_impacts_wtd!B153</f>
        <v>ResWin-33-28-00</v>
      </c>
      <c r="B153" t="s">
        <v>120</v>
      </c>
      <c r="C153" t="s">
        <v>121</v>
      </c>
      <c r="D153" s="6">
        <f>meas_impacts_wtd!A153</f>
        <v>43025.429829189816</v>
      </c>
      <c r="E153" s="11" t="str">
        <f>+meas_impacts_wtd!BD153</f>
        <v>Any</v>
      </c>
      <c r="F153" t="str">
        <f>+meas_impacts_wtd!C153</f>
        <v>DMo</v>
      </c>
      <c r="G153" t="str">
        <f>+meas_impacts_wtd!D153</f>
        <v>MH15</v>
      </c>
      <c r="H153" t="str">
        <f>+meas_impacts_wtd!E153</f>
        <v>CZ06</v>
      </c>
      <c r="I153" t="str">
        <f>+meas_impacts_wtd!F153</f>
        <v>rNCEH</v>
      </c>
      <c r="J153" t="str">
        <f>+meas_impacts_wtd!H153</f>
        <v>Area-ft2</v>
      </c>
      <c r="K153">
        <f>+meas_impacts_wtd!I153</f>
        <v>173.92</v>
      </c>
      <c r="L153">
        <f>+meas_impacts_wtd!J153</f>
        <v>1242</v>
      </c>
      <c r="M153" t="s">
        <v>1</v>
      </c>
      <c r="N153">
        <f>+meas_impacts_wtd!K153</f>
        <v>-0.88800000000000001</v>
      </c>
      <c r="O153">
        <f>+meas_impacts_wtd!AD153</f>
        <v>1.7E-5</v>
      </c>
      <c r="P153">
        <f>+meas_impacts_wtd!Z153</f>
        <v>0</v>
      </c>
      <c r="Q153">
        <f>+meas_impacts_wtd!AG153</f>
        <v>-0.88800000000000001</v>
      </c>
      <c r="R153">
        <f>+meas_impacts_wtd!AZ153</f>
        <v>1.7E-5</v>
      </c>
      <c r="S153">
        <f>+meas_impacts_wtd!AV153</f>
        <v>0</v>
      </c>
      <c r="T153">
        <f t="shared" si="23"/>
        <v>-0.88800000000000001</v>
      </c>
      <c r="U153">
        <f t="shared" si="24"/>
        <v>1.7E-5</v>
      </c>
      <c r="V153">
        <f t="shared" si="25"/>
        <v>0</v>
      </c>
      <c r="W153">
        <f t="shared" si="26"/>
        <v>-0.88800000000000001</v>
      </c>
      <c r="X153">
        <f t="shared" si="27"/>
        <v>1.7E-5</v>
      </c>
      <c r="Y153">
        <f t="shared" si="28"/>
        <v>0</v>
      </c>
      <c r="Z153" t="s">
        <v>123</v>
      </c>
      <c r="AA153" t="s">
        <v>122</v>
      </c>
      <c r="AB153">
        <v>1</v>
      </c>
      <c r="AE153" t="str">
        <f t="shared" si="22"/>
        <v>AnyDMoMH15CZ06rNCEH</v>
      </c>
    </row>
    <row r="154" spans="1:31" x14ac:dyDescent="0.25">
      <c r="A154" t="str">
        <f>+meas_impacts_wtd!B154</f>
        <v>ResWin-33-28-00</v>
      </c>
      <c r="B154" t="s">
        <v>120</v>
      </c>
      <c r="C154" t="s">
        <v>121</v>
      </c>
      <c r="D154" s="6">
        <f>meas_impacts_wtd!A154</f>
        <v>43025.429829189816</v>
      </c>
      <c r="E154" s="11" t="str">
        <f>+meas_impacts_wtd!BD154</f>
        <v>Any</v>
      </c>
      <c r="F154" t="str">
        <f>+meas_impacts_wtd!C154</f>
        <v>DMo</v>
      </c>
      <c r="G154" t="str">
        <f>+meas_impacts_wtd!D154</f>
        <v>MH72</v>
      </c>
      <c r="H154" t="str">
        <f>+meas_impacts_wtd!E154</f>
        <v>CZ06</v>
      </c>
      <c r="I154" t="str">
        <f>+meas_impacts_wtd!F154</f>
        <v>rNCEH</v>
      </c>
      <c r="J154" t="str">
        <f>+meas_impacts_wtd!H154</f>
        <v>Area-ft2</v>
      </c>
      <c r="K154">
        <f>+meas_impacts_wtd!I154</f>
        <v>190.96</v>
      </c>
      <c r="L154">
        <f>+meas_impacts_wtd!J154</f>
        <v>1196</v>
      </c>
      <c r="M154" t="s">
        <v>1</v>
      </c>
      <c r="N154">
        <f>+meas_impacts_wtd!K154</f>
        <v>1.22</v>
      </c>
      <c r="O154">
        <f>+meas_impacts_wtd!AD154</f>
        <v>2.5999999999999998E-5</v>
      </c>
      <c r="P154">
        <f>+meas_impacts_wtd!Z154</f>
        <v>0</v>
      </c>
      <c r="Q154">
        <f>+meas_impacts_wtd!AG154</f>
        <v>-0.498</v>
      </c>
      <c r="R154">
        <f>+meas_impacts_wtd!AZ154</f>
        <v>2.0999999999999999E-5</v>
      </c>
      <c r="S154">
        <f>+meas_impacts_wtd!AV154</f>
        <v>0</v>
      </c>
      <c r="T154">
        <f t="shared" si="23"/>
        <v>1.22</v>
      </c>
      <c r="U154">
        <f t="shared" si="24"/>
        <v>2.5999999999999998E-5</v>
      </c>
      <c r="V154">
        <f t="shared" si="25"/>
        <v>0</v>
      </c>
      <c r="W154">
        <f t="shared" si="26"/>
        <v>-0.498</v>
      </c>
      <c r="X154">
        <f t="shared" si="27"/>
        <v>2.0999999999999999E-5</v>
      </c>
      <c r="Y154">
        <f t="shared" si="28"/>
        <v>0</v>
      </c>
      <c r="Z154" t="s">
        <v>123</v>
      </c>
      <c r="AA154" t="s">
        <v>122</v>
      </c>
      <c r="AB154">
        <v>1</v>
      </c>
      <c r="AE154" t="str">
        <f t="shared" si="22"/>
        <v>AnyDMoMH72CZ06rNCEH</v>
      </c>
    </row>
    <row r="155" spans="1:31" x14ac:dyDescent="0.25">
      <c r="A155" t="str">
        <f>+meas_impacts_wtd!B155</f>
        <v>ResWin-33-28-00</v>
      </c>
      <c r="B155" t="s">
        <v>120</v>
      </c>
      <c r="C155" t="s">
        <v>121</v>
      </c>
      <c r="D155" s="6">
        <f>meas_impacts_wtd!A155</f>
        <v>43025.429829189816</v>
      </c>
      <c r="E155" s="11" t="str">
        <f>+meas_impacts_wtd!BD155</f>
        <v>Any</v>
      </c>
      <c r="F155" t="str">
        <f>+meas_impacts_wtd!C155</f>
        <v>DMo</v>
      </c>
      <c r="G155" t="str">
        <f>+meas_impacts_wtd!D155</f>
        <v>MH00</v>
      </c>
      <c r="H155" t="str">
        <f>+meas_impacts_wtd!E155</f>
        <v>CZ06</v>
      </c>
      <c r="I155" t="str">
        <f>+meas_impacts_wtd!F155</f>
        <v>rDXGF</v>
      </c>
      <c r="J155" t="str">
        <f>+meas_impacts_wtd!H155</f>
        <v>Area-ft2</v>
      </c>
      <c r="K155">
        <f>+meas_impacts_wtd!I155</f>
        <v>173.92</v>
      </c>
      <c r="L155">
        <f>+meas_impacts_wtd!J155</f>
        <v>1242</v>
      </c>
      <c r="M155" t="s">
        <v>1</v>
      </c>
      <c r="N155">
        <f>+meas_impacts_wtd!K155</f>
        <v>1.83</v>
      </c>
      <c r="O155">
        <f>+meas_impacts_wtd!AD155</f>
        <v>2.4299999999999999E-3</v>
      </c>
      <c r="P155">
        <f>+meas_impacts_wtd!Z155</f>
        <v>-9.0999999999999998E-2</v>
      </c>
      <c r="Q155">
        <f>+meas_impacts_wtd!AG155</f>
        <v>1.83</v>
      </c>
      <c r="R155">
        <f>+meas_impacts_wtd!AZ155</f>
        <v>2.4299999999999999E-3</v>
      </c>
      <c r="S155">
        <f>+meas_impacts_wtd!AV155</f>
        <v>-9.0999999999999998E-2</v>
      </c>
      <c r="T155">
        <f t="shared" si="23"/>
        <v>1.83</v>
      </c>
      <c r="U155">
        <f t="shared" si="24"/>
        <v>2.4299999999999999E-3</v>
      </c>
      <c r="V155">
        <f t="shared" si="25"/>
        <v>-9.0999999999999998E-2</v>
      </c>
      <c r="W155">
        <f t="shared" si="26"/>
        <v>1.83</v>
      </c>
      <c r="X155">
        <f t="shared" si="27"/>
        <v>2.4299999999999999E-3</v>
      </c>
      <c r="Y155">
        <f t="shared" si="28"/>
        <v>-9.0999999999999998E-2</v>
      </c>
      <c r="Z155" t="s">
        <v>123</v>
      </c>
      <c r="AA155" t="s">
        <v>122</v>
      </c>
      <c r="AB155">
        <v>1</v>
      </c>
      <c r="AE155" t="str">
        <f t="shared" si="22"/>
        <v>AnyDMoMH00CZ06rDXGF</v>
      </c>
    </row>
    <row r="156" spans="1:31" x14ac:dyDescent="0.25">
      <c r="A156" t="str">
        <f>+meas_impacts_wtd!B156</f>
        <v>ResWin-33-28-00</v>
      </c>
      <c r="B156" t="s">
        <v>120</v>
      </c>
      <c r="C156" t="s">
        <v>121</v>
      </c>
      <c r="D156" s="6">
        <f>meas_impacts_wtd!A156</f>
        <v>43025.429829189816</v>
      </c>
      <c r="E156" s="11" t="str">
        <f>+meas_impacts_wtd!BD156</f>
        <v>Any</v>
      </c>
      <c r="F156" t="str">
        <f>+meas_impacts_wtd!C156</f>
        <v>DMo</v>
      </c>
      <c r="G156" t="str">
        <f>+meas_impacts_wtd!D156</f>
        <v>MH85</v>
      </c>
      <c r="H156" t="str">
        <f>+meas_impacts_wtd!E156</f>
        <v>CZ06</v>
      </c>
      <c r="I156" t="str">
        <f>+meas_impacts_wtd!F156</f>
        <v>rNCEH</v>
      </c>
      <c r="J156" t="str">
        <f>+meas_impacts_wtd!H156</f>
        <v>Area-ft2</v>
      </c>
      <c r="K156">
        <f>+meas_impacts_wtd!I156</f>
        <v>186.32</v>
      </c>
      <c r="L156">
        <f>+meas_impacts_wtd!J156</f>
        <v>1242</v>
      </c>
      <c r="M156" t="s">
        <v>1</v>
      </c>
      <c r="N156">
        <f>+meas_impacts_wtd!K156</f>
        <v>1.56</v>
      </c>
      <c r="O156">
        <f>+meas_impacts_wtd!AD156</f>
        <v>2.0999999999999999E-5</v>
      </c>
      <c r="P156">
        <f>+meas_impacts_wtd!Z156</f>
        <v>0</v>
      </c>
      <c r="Q156">
        <f>+meas_impacts_wtd!AG156</f>
        <v>-0.77600000000000002</v>
      </c>
      <c r="R156">
        <f>+meas_impacts_wtd!AZ156</f>
        <v>1.5999999999999999E-5</v>
      </c>
      <c r="S156">
        <f>+meas_impacts_wtd!AV156</f>
        <v>0</v>
      </c>
      <c r="T156">
        <f t="shared" si="23"/>
        <v>1.56</v>
      </c>
      <c r="U156">
        <f t="shared" si="24"/>
        <v>2.0999999999999999E-5</v>
      </c>
      <c r="V156">
        <f t="shared" si="25"/>
        <v>0</v>
      </c>
      <c r="W156">
        <f t="shared" si="26"/>
        <v>-0.77600000000000002</v>
      </c>
      <c r="X156">
        <f t="shared" si="27"/>
        <v>1.5999999999999999E-5</v>
      </c>
      <c r="Y156">
        <f t="shared" si="28"/>
        <v>0</v>
      </c>
      <c r="Z156" t="s">
        <v>123</v>
      </c>
      <c r="AA156" t="s">
        <v>122</v>
      </c>
      <c r="AB156">
        <v>1</v>
      </c>
      <c r="AE156" t="str">
        <f t="shared" si="22"/>
        <v>AnyDMoMH85CZ06rNCEH</v>
      </c>
    </row>
    <row r="157" spans="1:31" x14ac:dyDescent="0.25">
      <c r="A157" t="str">
        <f>+meas_impacts_wtd!B157</f>
        <v>ResWin-33-28-00</v>
      </c>
      <c r="B157" t="s">
        <v>120</v>
      </c>
      <c r="C157" t="s">
        <v>121</v>
      </c>
      <c r="D157" s="6">
        <f>meas_impacts_wtd!A157</f>
        <v>43025.581013773146</v>
      </c>
      <c r="E157" s="11" t="str">
        <f>+meas_impacts_wtd!BD157</f>
        <v>SCG</v>
      </c>
      <c r="F157" t="str">
        <f>+meas_impacts_wtd!C157</f>
        <v>DMo</v>
      </c>
      <c r="G157" t="str">
        <f>+meas_impacts_wtd!D157</f>
        <v>MH06</v>
      </c>
      <c r="H157" t="str">
        <f>+meas_impacts_wtd!E157</f>
        <v>CZ06</v>
      </c>
      <c r="I157" t="str">
        <f>+meas_impacts_wtd!F157</f>
        <v>rWtd</v>
      </c>
      <c r="J157" t="str">
        <f>+meas_impacts_wtd!H157</f>
        <v>Area-ft2</v>
      </c>
      <c r="K157">
        <f>+meas_impacts_wtd!I157</f>
        <v>173.92</v>
      </c>
      <c r="L157">
        <f>+meas_impacts_wtd!J157</f>
        <v>1242</v>
      </c>
      <c r="M157" t="s">
        <v>1</v>
      </c>
      <c r="N157">
        <f>+meas_impacts_wtd!K157</f>
        <v>0.27800000000000002</v>
      </c>
      <c r="O157">
        <f>+meas_impacts_wtd!AD157</f>
        <v>2.61E-4</v>
      </c>
      <c r="P157">
        <f>+meas_impacts_wtd!Z157</f>
        <v>-1.0999999999999999E-2</v>
      </c>
      <c r="Q157">
        <f>+meas_impacts_wtd!AG157</f>
        <v>0.27800000000000002</v>
      </c>
      <c r="R157">
        <f>+meas_impacts_wtd!AZ157</f>
        <v>2.61E-4</v>
      </c>
      <c r="S157">
        <f>+meas_impacts_wtd!AV157</f>
        <v>-1.0999999999999999E-2</v>
      </c>
      <c r="T157">
        <f t="shared" si="23"/>
        <v>0.27800000000000002</v>
      </c>
      <c r="U157">
        <f t="shared" si="24"/>
        <v>2.61E-4</v>
      </c>
      <c r="V157">
        <f t="shared" si="25"/>
        <v>-1.0999999999999999E-2</v>
      </c>
      <c r="W157">
        <f t="shared" si="26"/>
        <v>0.27800000000000002</v>
      </c>
      <c r="X157">
        <f t="shared" si="27"/>
        <v>2.61E-4</v>
      </c>
      <c r="Y157">
        <f t="shared" si="28"/>
        <v>-1.0999999999999999E-2</v>
      </c>
      <c r="Z157" t="s">
        <v>123</v>
      </c>
      <c r="AA157" t="s">
        <v>122</v>
      </c>
      <c r="AB157">
        <v>1</v>
      </c>
      <c r="AE157" t="str">
        <f t="shared" si="22"/>
        <v>SCGDMoMH06CZ06rWtd</v>
      </c>
    </row>
    <row r="158" spans="1:31" x14ac:dyDescent="0.25">
      <c r="A158" t="str">
        <f>+meas_impacts_wtd!B158</f>
        <v>ResWin-33-28-00</v>
      </c>
      <c r="B158" t="s">
        <v>120</v>
      </c>
      <c r="C158" t="s">
        <v>121</v>
      </c>
      <c r="D158" s="6">
        <f>meas_impacts_wtd!A158</f>
        <v>43025.429829189816</v>
      </c>
      <c r="E158" s="11" t="str">
        <f>+meas_impacts_wtd!BD158</f>
        <v>Any</v>
      </c>
      <c r="F158" t="str">
        <f>+meas_impacts_wtd!C158</f>
        <v>DMo</v>
      </c>
      <c r="G158" t="str">
        <f>+meas_impacts_wtd!D158</f>
        <v>MH06</v>
      </c>
      <c r="H158" t="str">
        <f>+meas_impacts_wtd!E158</f>
        <v>CZ06</v>
      </c>
      <c r="I158" t="str">
        <f>+meas_impacts_wtd!F158</f>
        <v>rDXHP</v>
      </c>
      <c r="J158" t="str">
        <f>+meas_impacts_wtd!H158</f>
        <v>Area-ft2</v>
      </c>
      <c r="K158">
        <f>+meas_impacts_wtd!I158</f>
        <v>173.92</v>
      </c>
      <c r="L158">
        <f>+meas_impacts_wtd!J158</f>
        <v>1242</v>
      </c>
      <c r="M158" t="s">
        <v>1</v>
      </c>
      <c r="N158">
        <f>+meas_impacts_wtd!K158</f>
        <v>1.5</v>
      </c>
      <c r="O158">
        <f>+meas_impacts_wtd!AD158</f>
        <v>1.91E-3</v>
      </c>
      <c r="P158">
        <f>+meas_impacts_wtd!Z158</f>
        <v>0</v>
      </c>
      <c r="Q158">
        <f>+meas_impacts_wtd!AG158</f>
        <v>1.5</v>
      </c>
      <c r="R158">
        <f>+meas_impacts_wtd!AZ158</f>
        <v>1.91E-3</v>
      </c>
      <c r="S158">
        <f>+meas_impacts_wtd!AV158</f>
        <v>0</v>
      </c>
      <c r="T158">
        <f t="shared" si="23"/>
        <v>1.5</v>
      </c>
      <c r="U158">
        <f t="shared" si="24"/>
        <v>1.91E-3</v>
      </c>
      <c r="V158">
        <f t="shared" si="25"/>
        <v>0</v>
      </c>
      <c r="W158">
        <f t="shared" si="26"/>
        <v>1.5</v>
      </c>
      <c r="X158">
        <f t="shared" si="27"/>
        <v>1.91E-3</v>
      </c>
      <c r="Y158">
        <f t="shared" si="28"/>
        <v>0</v>
      </c>
      <c r="Z158" t="s">
        <v>123</v>
      </c>
      <c r="AA158" t="s">
        <v>122</v>
      </c>
      <c r="AB158">
        <v>1</v>
      </c>
      <c r="AE158" t="str">
        <f t="shared" si="22"/>
        <v>AnyDMoMH06CZ06rDXHP</v>
      </c>
    </row>
    <row r="159" spans="1:31" x14ac:dyDescent="0.25">
      <c r="A159" t="str">
        <f>+meas_impacts_wtd!B159</f>
        <v>ResWin-33-28-00</v>
      </c>
      <c r="B159" t="s">
        <v>120</v>
      </c>
      <c r="C159" t="s">
        <v>121</v>
      </c>
      <c r="D159" s="6">
        <f>meas_impacts_wtd!A159</f>
        <v>43025.581013773146</v>
      </c>
      <c r="E159" s="11" t="str">
        <f>+meas_impacts_wtd!BD159</f>
        <v>SCE</v>
      </c>
      <c r="F159" t="str">
        <f>+meas_impacts_wtd!C159</f>
        <v>DMo</v>
      </c>
      <c r="G159" t="str">
        <f>+meas_impacts_wtd!D159</f>
        <v>MH06</v>
      </c>
      <c r="H159" t="str">
        <f>+meas_impacts_wtd!E159</f>
        <v>CZ06</v>
      </c>
      <c r="I159" t="str">
        <f>+meas_impacts_wtd!F159</f>
        <v>rWtd</v>
      </c>
      <c r="J159" t="str">
        <f>+meas_impacts_wtd!H159</f>
        <v>Area-ft2</v>
      </c>
      <c r="K159">
        <f>+meas_impacts_wtd!I159</f>
        <v>173.92</v>
      </c>
      <c r="L159">
        <f>+meas_impacts_wtd!J159</f>
        <v>1242</v>
      </c>
      <c r="M159" t="s">
        <v>1</v>
      </c>
      <c r="N159">
        <f>+meas_impacts_wtd!K159</f>
        <v>0.47299999999999998</v>
      </c>
      <c r="O159">
        <f>+meas_impacts_wtd!AD159</f>
        <v>4.9200000000000003E-4</v>
      </c>
      <c r="P159">
        <f>+meas_impacts_wtd!Z159</f>
        <v>-1.0999999999999999E-2</v>
      </c>
      <c r="Q159">
        <f>+meas_impacts_wtd!AG159</f>
        <v>0.47299999999999998</v>
      </c>
      <c r="R159">
        <f>+meas_impacts_wtd!AZ159</f>
        <v>4.9200000000000003E-4</v>
      </c>
      <c r="S159">
        <f>+meas_impacts_wtd!AV159</f>
        <v>-1.0999999999999999E-2</v>
      </c>
      <c r="T159">
        <f t="shared" si="23"/>
        <v>0.47299999999999998</v>
      </c>
      <c r="U159">
        <f t="shared" si="24"/>
        <v>4.9200000000000003E-4</v>
      </c>
      <c r="V159">
        <f t="shared" si="25"/>
        <v>-1.0999999999999999E-2</v>
      </c>
      <c r="W159">
        <f t="shared" si="26"/>
        <v>0.47299999999999998</v>
      </c>
      <c r="X159">
        <f t="shared" si="27"/>
        <v>4.9200000000000003E-4</v>
      </c>
      <c r="Y159">
        <f t="shared" si="28"/>
        <v>-1.0999999999999999E-2</v>
      </c>
      <c r="Z159" t="s">
        <v>123</v>
      </c>
      <c r="AA159" t="s">
        <v>122</v>
      </c>
      <c r="AB159">
        <v>1</v>
      </c>
      <c r="AE159" t="str">
        <f t="shared" si="22"/>
        <v>SCEDMoMH06CZ06rWtd</v>
      </c>
    </row>
    <row r="160" spans="1:31" x14ac:dyDescent="0.25">
      <c r="A160" t="str">
        <f>+meas_impacts_wtd!B160</f>
        <v>ResWin-33-28-00</v>
      </c>
      <c r="B160" t="s">
        <v>120</v>
      </c>
      <c r="C160" t="s">
        <v>121</v>
      </c>
      <c r="D160" s="6">
        <f>meas_impacts_wtd!A160</f>
        <v>43025.429829189816</v>
      </c>
      <c r="E160" s="11" t="str">
        <f>+meas_impacts_wtd!BD160</f>
        <v>Any</v>
      </c>
      <c r="F160" t="str">
        <f>+meas_impacts_wtd!C160</f>
        <v>DMo</v>
      </c>
      <c r="G160" t="str">
        <f>+meas_impacts_wtd!D160</f>
        <v>MH72</v>
      </c>
      <c r="H160" t="str">
        <f>+meas_impacts_wtd!E160</f>
        <v>CZ06</v>
      </c>
      <c r="I160" t="str">
        <f>+meas_impacts_wtd!F160</f>
        <v>rDXHP</v>
      </c>
      <c r="J160" t="str">
        <f>+meas_impacts_wtd!H160</f>
        <v>Area-ft2</v>
      </c>
      <c r="K160">
        <f>+meas_impacts_wtd!I160</f>
        <v>190.96</v>
      </c>
      <c r="L160">
        <f>+meas_impacts_wtd!J160</f>
        <v>1196</v>
      </c>
      <c r="M160" t="s">
        <v>1</v>
      </c>
      <c r="N160">
        <f>+meas_impacts_wtd!K160</f>
        <v>2.9</v>
      </c>
      <c r="O160">
        <f>+meas_impacts_wtd!AD160</f>
        <v>3.4399999999999999E-3</v>
      </c>
      <c r="P160">
        <f>+meas_impacts_wtd!Z160</f>
        <v>0</v>
      </c>
      <c r="Q160">
        <f>+meas_impacts_wtd!AG160</f>
        <v>1.62</v>
      </c>
      <c r="R160">
        <f>+meas_impacts_wtd!AZ160</f>
        <v>2.3999999999999998E-3</v>
      </c>
      <c r="S160">
        <f>+meas_impacts_wtd!AV160</f>
        <v>0</v>
      </c>
      <c r="T160">
        <f t="shared" si="23"/>
        <v>2.9</v>
      </c>
      <c r="U160">
        <f t="shared" si="24"/>
        <v>3.4399999999999999E-3</v>
      </c>
      <c r="V160">
        <f t="shared" si="25"/>
        <v>0</v>
      </c>
      <c r="W160">
        <f t="shared" si="26"/>
        <v>1.62</v>
      </c>
      <c r="X160">
        <f t="shared" si="27"/>
        <v>2.3999999999999998E-3</v>
      </c>
      <c r="Y160">
        <f t="shared" si="28"/>
        <v>0</v>
      </c>
      <c r="Z160" t="s">
        <v>123</v>
      </c>
      <c r="AA160" t="s">
        <v>122</v>
      </c>
      <c r="AB160">
        <v>1</v>
      </c>
      <c r="AE160" t="str">
        <f t="shared" si="22"/>
        <v>AnyDMoMH72CZ06rDXHP</v>
      </c>
    </row>
    <row r="161" spans="1:31" x14ac:dyDescent="0.25">
      <c r="A161" t="str">
        <f>+meas_impacts_wtd!B161</f>
        <v>ResWin-33-28-00</v>
      </c>
      <c r="B161" t="s">
        <v>120</v>
      </c>
      <c r="C161" t="s">
        <v>121</v>
      </c>
      <c r="D161" s="6">
        <f>meas_impacts_wtd!A161</f>
        <v>43025.429829189816</v>
      </c>
      <c r="E161" s="11" t="str">
        <f>+meas_impacts_wtd!BD161</f>
        <v>Any</v>
      </c>
      <c r="F161" t="str">
        <f>+meas_impacts_wtd!C161</f>
        <v>DMo</v>
      </c>
      <c r="G161" t="str">
        <f>+meas_impacts_wtd!D161</f>
        <v>MH15</v>
      </c>
      <c r="H161" t="str">
        <f>+meas_impacts_wtd!E161</f>
        <v>CZ06</v>
      </c>
      <c r="I161" t="str">
        <f>+meas_impacts_wtd!F161</f>
        <v>rDXGF</v>
      </c>
      <c r="J161" t="str">
        <f>+meas_impacts_wtd!H161</f>
        <v>Area-ft2</v>
      </c>
      <c r="K161">
        <f>+meas_impacts_wtd!I161</f>
        <v>173.92</v>
      </c>
      <c r="L161">
        <f>+meas_impacts_wtd!J161</f>
        <v>1242</v>
      </c>
      <c r="M161" t="s">
        <v>1</v>
      </c>
      <c r="N161">
        <f>+meas_impacts_wtd!K161</f>
        <v>1.47</v>
      </c>
      <c r="O161">
        <f>+meas_impacts_wtd!AD161</f>
        <v>1.7700000000000001E-3</v>
      </c>
      <c r="P161">
        <f>+meas_impacts_wtd!Z161</f>
        <v>-8.2000000000000003E-2</v>
      </c>
      <c r="Q161">
        <f>+meas_impacts_wtd!AG161</f>
        <v>1.47</v>
      </c>
      <c r="R161">
        <f>+meas_impacts_wtd!AZ161</f>
        <v>1.7700000000000001E-3</v>
      </c>
      <c r="S161">
        <f>+meas_impacts_wtd!AV161</f>
        <v>-8.2000000000000003E-2</v>
      </c>
      <c r="T161">
        <f t="shared" si="23"/>
        <v>1.47</v>
      </c>
      <c r="U161">
        <f t="shared" si="24"/>
        <v>1.7700000000000001E-3</v>
      </c>
      <c r="V161">
        <f t="shared" si="25"/>
        <v>-8.2000000000000003E-2</v>
      </c>
      <c r="W161">
        <f t="shared" si="26"/>
        <v>1.47</v>
      </c>
      <c r="X161">
        <f t="shared" si="27"/>
        <v>1.7700000000000001E-3</v>
      </c>
      <c r="Y161">
        <f t="shared" si="28"/>
        <v>-8.2000000000000003E-2</v>
      </c>
      <c r="Z161" t="s">
        <v>123</v>
      </c>
      <c r="AA161" t="s">
        <v>122</v>
      </c>
      <c r="AB161">
        <v>1</v>
      </c>
      <c r="AE161" t="str">
        <f t="shared" si="22"/>
        <v>AnyDMoMH15CZ06rDXGF</v>
      </c>
    </row>
    <row r="162" spans="1:31" x14ac:dyDescent="0.25">
      <c r="A162" t="str">
        <f>+meas_impacts_wtd!B162</f>
        <v>ResWin-33-28-00</v>
      </c>
      <c r="B162" t="s">
        <v>120</v>
      </c>
      <c r="C162" t="s">
        <v>121</v>
      </c>
      <c r="D162" s="6">
        <f>meas_impacts_wtd!A162</f>
        <v>43025.429829189816</v>
      </c>
      <c r="E162" s="11" t="str">
        <f>+meas_impacts_wtd!BD162</f>
        <v>Any</v>
      </c>
      <c r="F162" t="str">
        <f>+meas_impacts_wtd!C162</f>
        <v>DMo</v>
      </c>
      <c r="G162" t="str">
        <f>+meas_impacts_wtd!D162</f>
        <v>MH85</v>
      </c>
      <c r="H162" t="str">
        <f>+meas_impacts_wtd!E162</f>
        <v>CZ06</v>
      </c>
      <c r="I162" t="str">
        <f>+meas_impacts_wtd!F162</f>
        <v>rDXGF</v>
      </c>
      <c r="J162" t="str">
        <f>+meas_impacts_wtd!H162</f>
        <v>Area-ft2</v>
      </c>
      <c r="K162">
        <f>+meas_impacts_wtd!I162</f>
        <v>186.32</v>
      </c>
      <c r="L162">
        <f>+meas_impacts_wtd!J162</f>
        <v>1242</v>
      </c>
      <c r="M162" t="s">
        <v>1</v>
      </c>
      <c r="N162">
        <f>+meas_impacts_wtd!K162</f>
        <v>2.37</v>
      </c>
      <c r="O162">
        <f>+meas_impacts_wtd!AD162</f>
        <v>3.47E-3</v>
      </c>
      <c r="P162">
        <f>+meas_impacts_wtd!Z162</f>
        <v>7.2999999999999995E-2</v>
      </c>
      <c r="Q162">
        <f>+meas_impacts_wtd!AG162</f>
        <v>1.85</v>
      </c>
      <c r="R162">
        <f>+meas_impacts_wtd!AZ162</f>
        <v>2.4499999999999999E-3</v>
      </c>
      <c r="S162">
        <f>+meas_impacts_wtd!AV162</f>
        <v>-7.5999999999999998E-2</v>
      </c>
      <c r="T162">
        <f t="shared" si="23"/>
        <v>2.37</v>
      </c>
      <c r="U162">
        <f t="shared" si="24"/>
        <v>3.47E-3</v>
      </c>
      <c r="V162">
        <f t="shared" si="25"/>
        <v>7.2999999999999995E-2</v>
      </c>
      <c r="W162">
        <f t="shared" si="26"/>
        <v>1.85</v>
      </c>
      <c r="X162">
        <f t="shared" si="27"/>
        <v>2.4499999999999999E-3</v>
      </c>
      <c r="Y162">
        <f t="shared" si="28"/>
        <v>-7.5999999999999998E-2</v>
      </c>
      <c r="Z162" t="s">
        <v>123</v>
      </c>
      <c r="AA162" t="s">
        <v>122</v>
      </c>
      <c r="AB162">
        <v>1</v>
      </c>
      <c r="AE162" t="str">
        <f t="shared" si="22"/>
        <v>AnyDMoMH85CZ06rDXGF</v>
      </c>
    </row>
    <row r="163" spans="1:31" x14ac:dyDescent="0.25">
      <c r="A163" t="str">
        <f>+meas_impacts_wtd!B163</f>
        <v>ResWin-33-28-00</v>
      </c>
      <c r="B163" t="s">
        <v>120</v>
      </c>
      <c r="C163" t="s">
        <v>121</v>
      </c>
      <c r="D163" s="6">
        <f>meas_impacts_wtd!A163</f>
        <v>43025.429829189816</v>
      </c>
      <c r="E163" s="11" t="str">
        <f>+meas_impacts_wtd!BD163</f>
        <v>Any</v>
      </c>
      <c r="F163" t="str">
        <f>+meas_impacts_wtd!C163</f>
        <v>DMo</v>
      </c>
      <c r="G163" t="str">
        <f>+meas_impacts_wtd!D163</f>
        <v>MH06</v>
      </c>
      <c r="H163" t="str">
        <f>+meas_impacts_wtd!E163</f>
        <v>CZ06</v>
      </c>
      <c r="I163" t="str">
        <f>+meas_impacts_wtd!F163</f>
        <v>rNCEH</v>
      </c>
      <c r="J163" t="str">
        <f>+meas_impacts_wtd!H163</f>
        <v>Area-ft2</v>
      </c>
      <c r="K163">
        <f>+meas_impacts_wtd!I163</f>
        <v>173.92</v>
      </c>
      <c r="L163">
        <f>+meas_impacts_wtd!J163</f>
        <v>1242</v>
      </c>
      <c r="M163" t="s">
        <v>1</v>
      </c>
      <c r="N163">
        <f>+meas_impacts_wtd!K163</f>
        <v>-9.0999999999999998E-2</v>
      </c>
      <c r="O163">
        <f>+meas_impacts_wtd!AD163</f>
        <v>1.7E-5</v>
      </c>
      <c r="P163">
        <f>+meas_impacts_wtd!Z163</f>
        <v>0</v>
      </c>
      <c r="Q163">
        <f>+meas_impacts_wtd!AG163</f>
        <v>-9.0999999999999998E-2</v>
      </c>
      <c r="R163">
        <f>+meas_impacts_wtd!AZ163</f>
        <v>1.7E-5</v>
      </c>
      <c r="S163">
        <f>+meas_impacts_wtd!AV163</f>
        <v>0</v>
      </c>
      <c r="T163">
        <f t="shared" si="23"/>
        <v>-9.0999999999999998E-2</v>
      </c>
      <c r="U163">
        <f t="shared" si="24"/>
        <v>1.7E-5</v>
      </c>
      <c r="V163">
        <f t="shared" si="25"/>
        <v>0</v>
      </c>
      <c r="W163">
        <f t="shared" si="26"/>
        <v>-9.0999999999999998E-2</v>
      </c>
      <c r="X163">
        <f t="shared" si="27"/>
        <v>1.7E-5</v>
      </c>
      <c r="Y163">
        <f t="shared" si="28"/>
        <v>0</v>
      </c>
      <c r="Z163" t="s">
        <v>123</v>
      </c>
      <c r="AA163" t="s">
        <v>122</v>
      </c>
      <c r="AB163">
        <v>1</v>
      </c>
      <c r="AE163" t="str">
        <f t="shared" si="22"/>
        <v>AnyDMoMH06CZ06rNCEH</v>
      </c>
    </row>
    <row r="164" spans="1:31" x14ac:dyDescent="0.25">
      <c r="A164" t="str">
        <f>+meas_impacts_wtd!B164</f>
        <v>ResWin-33-28-00</v>
      </c>
      <c r="B164" t="s">
        <v>120</v>
      </c>
      <c r="C164" t="s">
        <v>121</v>
      </c>
      <c r="D164" s="6">
        <f>meas_impacts_wtd!A164</f>
        <v>43025.429829189816</v>
      </c>
      <c r="E164" s="11" t="str">
        <f>+meas_impacts_wtd!BD164</f>
        <v>Any</v>
      </c>
      <c r="F164" t="str">
        <f>+meas_impacts_wtd!C164</f>
        <v>DMo</v>
      </c>
      <c r="G164" t="str">
        <f>+meas_impacts_wtd!D164</f>
        <v>MH00</v>
      </c>
      <c r="H164" t="str">
        <f>+meas_impacts_wtd!E164</f>
        <v>CZ06</v>
      </c>
      <c r="I164" t="str">
        <f>+meas_impacts_wtd!F164</f>
        <v>rNCGF</v>
      </c>
      <c r="J164" t="str">
        <f>+meas_impacts_wtd!H164</f>
        <v>Area-ft2</v>
      </c>
      <c r="K164">
        <f>+meas_impacts_wtd!I164</f>
        <v>173.92</v>
      </c>
      <c r="L164">
        <f>+meas_impacts_wtd!J164</f>
        <v>1242</v>
      </c>
      <c r="M164" t="s">
        <v>1</v>
      </c>
      <c r="N164">
        <f>+meas_impacts_wtd!K164</f>
        <v>3.2000000000000001E-2</v>
      </c>
      <c r="O164">
        <f>+meas_impacts_wtd!AD164</f>
        <v>1.7E-5</v>
      </c>
      <c r="P164">
        <f>+meas_impacts_wtd!Z164</f>
        <v>-9.0999999999999998E-2</v>
      </c>
      <c r="Q164">
        <f>+meas_impacts_wtd!AG164</f>
        <v>3.2000000000000001E-2</v>
      </c>
      <c r="R164">
        <f>+meas_impacts_wtd!AZ164</f>
        <v>1.7E-5</v>
      </c>
      <c r="S164">
        <f>+meas_impacts_wtd!AV164</f>
        <v>-9.0999999999999998E-2</v>
      </c>
      <c r="T164">
        <f t="shared" si="23"/>
        <v>3.2000000000000001E-2</v>
      </c>
      <c r="U164">
        <f t="shared" si="24"/>
        <v>1.7E-5</v>
      </c>
      <c r="V164">
        <f t="shared" si="25"/>
        <v>-9.0999999999999998E-2</v>
      </c>
      <c r="W164">
        <f t="shared" si="26"/>
        <v>3.2000000000000001E-2</v>
      </c>
      <c r="X164">
        <f t="shared" si="27"/>
        <v>1.7E-5</v>
      </c>
      <c r="Y164">
        <f t="shared" si="28"/>
        <v>-9.0999999999999998E-2</v>
      </c>
      <c r="Z164" t="s">
        <v>123</v>
      </c>
      <c r="AA164" t="s">
        <v>122</v>
      </c>
      <c r="AB164">
        <v>1</v>
      </c>
      <c r="AE164" t="str">
        <f t="shared" si="22"/>
        <v>AnyDMoMH00CZ06rNCGF</v>
      </c>
    </row>
    <row r="165" spans="1:31" x14ac:dyDescent="0.25">
      <c r="A165" t="str">
        <f>+meas_impacts_wtd!B165</f>
        <v>ResWin-33-28-00</v>
      </c>
      <c r="B165" t="s">
        <v>120</v>
      </c>
      <c r="C165" t="s">
        <v>121</v>
      </c>
      <c r="D165" s="6">
        <f>meas_impacts_wtd!A165</f>
        <v>43025.429829189816</v>
      </c>
      <c r="E165" s="11" t="str">
        <f>+meas_impacts_wtd!BD165</f>
        <v>Any</v>
      </c>
      <c r="F165" t="str">
        <f>+meas_impacts_wtd!C165</f>
        <v>DMo</v>
      </c>
      <c r="G165" t="str">
        <f>+meas_impacts_wtd!D165</f>
        <v>MH72</v>
      </c>
      <c r="H165" t="str">
        <f>+meas_impacts_wtd!E165</f>
        <v>CZ06</v>
      </c>
      <c r="I165" t="str">
        <f>+meas_impacts_wtd!F165</f>
        <v>rDXGF</v>
      </c>
      <c r="J165" t="str">
        <f>+meas_impacts_wtd!H165</f>
        <v>Area-ft2</v>
      </c>
      <c r="K165">
        <f>+meas_impacts_wtd!I165</f>
        <v>190.96</v>
      </c>
      <c r="L165">
        <f>+meas_impacts_wtd!J165</f>
        <v>1196</v>
      </c>
      <c r="M165" t="s">
        <v>1</v>
      </c>
      <c r="N165">
        <f>+meas_impacts_wtd!K165</f>
        <v>2.58</v>
      </c>
      <c r="O165">
        <f>+meas_impacts_wtd!AD165</f>
        <v>3.4099999999999998E-3</v>
      </c>
      <c r="P165">
        <f>+meas_impacts_wtd!Z165</f>
        <v>5.7000000000000002E-2</v>
      </c>
      <c r="Q165">
        <f>+meas_impacts_wtd!AG165</f>
        <v>2.09</v>
      </c>
      <c r="R165">
        <f>+meas_impacts_wtd!AZ165</f>
        <v>2.3800000000000002E-3</v>
      </c>
      <c r="S165">
        <f>+meas_impacts_wtd!AV165</f>
        <v>-4.7E-2</v>
      </c>
      <c r="T165">
        <f t="shared" si="23"/>
        <v>2.58</v>
      </c>
      <c r="U165">
        <f t="shared" si="24"/>
        <v>3.4099999999999998E-3</v>
      </c>
      <c r="V165">
        <f t="shared" si="25"/>
        <v>5.7000000000000002E-2</v>
      </c>
      <c r="W165">
        <f t="shared" si="26"/>
        <v>2.09</v>
      </c>
      <c r="X165">
        <f t="shared" si="27"/>
        <v>2.3800000000000002E-3</v>
      </c>
      <c r="Y165">
        <f t="shared" si="28"/>
        <v>-4.7E-2</v>
      </c>
      <c r="Z165" t="s">
        <v>123</v>
      </c>
      <c r="AA165" t="s">
        <v>122</v>
      </c>
      <c r="AB165">
        <v>1</v>
      </c>
      <c r="AE165" t="str">
        <f t="shared" si="22"/>
        <v>AnyDMoMH72CZ06rDXGF</v>
      </c>
    </row>
    <row r="166" spans="1:31" x14ac:dyDescent="0.25">
      <c r="A166" t="str">
        <f>+meas_impacts_wtd!B166</f>
        <v>ResWin-33-28-00</v>
      </c>
      <c r="B166" t="s">
        <v>120</v>
      </c>
      <c r="C166" t="s">
        <v>121</v>
      </c>
      <c r="D166" s="6">
        <f>meas_impacts_wtd!A166</f>
        <v>43025.429829189816</v>
      </c>
      <c r="E166" s="11" t="str">
        <f>+meas_impacts_wtd!BD166</f>
        <v>Any</v>
      </c>
      <c r="F166" t="str">
        <f>+meas_impacts_wtd!C166</f>
        <v>DMo</v>
      </c>
      <c r="G166" t="str">
        <f>+meas_impacts_wtd!D166</f>
        <v>MH00</v>
      </c>
      <c r="H166" t="str">
        <f>+meas_impacts_wtd!E166</f>
        <v>CZ06</v>
      </c>
      <c r="I166" t="str">
        <f>+meas_impacts_wtd!F166</f>
        <v>rDXHP</v>
      </c>
      <c r="J166" t="str">
        <f>+meas_impacts_wtd!H166</f>
        <v>Area-ft2</v>
      </c>
      <c r="K166">
        <f>+meas_impacts_wtd!I166</f>
        <v>173.92</v>
      </c>
      <c r="L166">
        <f>+meas_impacts_wtd!J166</f>
        <v>1242</v>
      </c>
      <c r="M166" t="s">
        <v>1</v>
      </c>
      <c r="N166">
        <f>+meas_impacts_wtd!K166</f>
        <v>1.1200000000000001</v>
      </c>
      <c r="O166">
        <f>+meas_impacts_wtd!AD166</f>
        <v>2.4499999999999999E-3</v>
      </c>
      <c r="P166">
        <f>+meas_impacts_wtd!Z166</f>
        <v>0</v>
      </c>
      <c r="Q166">
        <f>+meas_impacts_wtd!AG166</f>
        <v>1.1200000000000001</v>
      </c>
      <c r="R166">
        <f>+meas_impacts_wtd!AZ166</f>
        <v>2.4499999999999999E-3</v>
      </c>
      <c r="S166">
        <f>+meas_impacts_wtd!AV166</f>
        <v>0</v>
      </c>
      <c r="T166">
        <f t="shared" si="23"/>
        <v>1.1200000000000001</v>
      </c>
      <c r="U166">
        <f t="shared" si="24"/>
        <v>2.4499999999999999E-3</v>
      </c>
      <c r="V166">
        <f t="shared" si="25"/>
        <v>0</v>
      </c>
      <c r="W166">
        <f t="shared" si="26"/>
        <v>1.1200000000000001</v>
      </c>
      <c r="X166">
        <f t="shared" si="27"/>
        <v>2.4499999999999999E-3</v>
      </c>
      <c r="Y166">
        <f t="shared" si="28"/>
        <v>0</v>
      </c>
      <c r="Z166" t="s">
        <v>123</v>
      </c>
      <c r="AA166" t="s">
        <v>122</v>
      </c>
      <c r="AB166">
        <v>1</v>
      </c>
      <c r="AE166" t="str">
        <f t="shared" si="22"/>
        <v>AnyDMoMH00CZ06rDXHP</v>
      </c>
    </row>
    <row r="167" spans="1:31" x14ac:dyDescent="0.25">
      <c r="A167" t="str">
        <f>+meas_impacts_wtd!B167</f>
        <v>ResWin-33-28-00</v>
      </c>
      <c r="B167" t="s">
        <v>120</v>
      </c>
      <c r="C167" t="s">
        <v>121</v>
      </c>
      <c r="D167" s="6">
        <f>meas_impacts_wtd!A167</f>
        <v>43025.581013773146</v>
      </c>
      <c r="E167" s="11" t="str">
        <f>+meas_impacts_wtd!BD167</f>
        <v>SCG</v>
      </c>
      <c r="F167" t="str">
        <f>+meas_impacts_wtd!C167</f>
        <v>DMo</v>
      </c>
      <c r="G167" t="str">
        <f>+meas_impacts_wtd!D167</f>
        <v>MH00</v>
      </c>
      <c r="H167" t="str">
        <f>+meas_impacts_wtd!E167</f>
        <v>CZ06</v>
      </c>
      <c r="I167" t="str">
        <f>+meas_impacts_wtd!F167</f>
        <v>rWtd</v>
      </c>
      <c r="J167" t="str">
        <f>+meas_impacts_wtd!H167</f>
        <v>Area-ft2</v>
      </c>
      <c r="K167">
        <f>+meas_impacts_wtd!I167</f>
        <v>173.92</v>
      </c>
      <c r="L167">
        <f>+meas_impacts_wtd!J167</f>
        <v>1242</v>
      </c>
      <c r="M167" t="s">
        <v>1</v>
      </c>
      <c r="N167">
        <f>+meas_impacts_wtd!K167</f>
        <v>0.14699999999999999</v>
      </c>
      <c r="O167">
        <f>+meas_impacts_wtd!AD167</f>
        <v>3.3199999999999999E-4</v>
      </c>
      <c r="P167">
        <f>+meas_impacts_wtd!Z167</f>
        <v>-0.08</v>
      </c>
      <c r="Q167">
        <f>+meas_impacts_wtd!AG167</f>
        <v>0.14699999999999999</v>
      </c>
      <c r="R167">
        <f>+meas_impacts_wtd!AZ167</f>
        <v>3.3199999999999999E-4</v>
      </c>
      <c r="S167">
        <f>+meas_impacts_wtd!AV167</f>
        <v>-0.08</v>
      </c>
      <c r="T167">
        <f t="shared" si="23"/>
        <v>0.14699999999999999</v>
      </c>
      <c r="U167">
        <f t="shared" si="24"/>
        <v>3.3199999999999999E-4</v>
      </c>
      <c r="V167">
        <f t="shared" si="25"/>
        <v>-0.08</v>
      </c>
      <c r="W167">
        <f t="shared" si="26"/>
        <v>0.14699999999999999</v>
      </c>
      <c r="X167">
        <f t="shared" si="27"/>
        <v>3.3199999999999999E-4</v>
      </c>
      <c r="Y167">
        <f t="shared" si="28"/>
        <v>-0.08</v>
      </c>
      <c r="Z167" t="s">
        <v>123</v>
      </c>
      <c r="AA167" t="s">
        <v>122</v>
      </c>
      <c r="AB167">
        <v>1</v>
      </c>
      <c r="AE167" t="str">
        <f t="shared" si="22"/>
        <v>SCGDMoMH00CZ06rWtd</v>
      </c>
    </row>
    <row r="168" spans="1:31" x14ac:dyDescent="0.25">
      <c r="A168" t="str">
        <f>+meas_impacts_wtd!B168</f>
        <v>ResWin-33-28-00</v>
      </c>
      <c r="B168" t="s">
        <v>120</v>
      </c>
      <c r="C168" t="s">
        <v>121</v>
      </c>
      <c r="D168" s="6">
        <f>meas_impacts_wtd!A168</f>
        <v>43025.429829189816</v>
      </c>
      <c r="E168" s="11" t="str">
        <f>+meas_impacts_wtd!BD168</f>
        <v>Any</v>
      </c>
      <c r="F168" t="str">
        <f>+meas_impacts_wtd!C168</f>
        <v>DMo</v>
      </c>
      <c r="G168" t="str">
        <f>+meas_impacts_wtd!D168</f>
        <v>MH06</v>
      </c>
      <c r="H168" t="str">
        <f>+meas_impacts_wtd!E168</f>
        <v>CZ06</v>
      </c>
      <c r="I168" t="str">
        <f>+meas_impacts_wtd!F168</f>
        <v>rDXGF</v>
      </c>
      <c r="J168" t="str">
        <f>+meas_impacts_wtd!H168</f>
        <v>Area-ft2</v>
      </c>
      <c r="K168">
        <f>+meas_impacts_wtd!I168</f>
        <v>173.92</v>
      </c>
      <c r="L168">
        <f>+meas_impacts_wtd!J168</f>
        <v>1242</v>
      </c>
      <c r="M168" t="s">
        <v>1</v>
      </c>
      <c r="N168">
        <f>+meas_impacts_wtd!K168</f>
        <v>1.68</v>
      </c>
      <c r="O168">
        <f>+meas_impacts_wtd!AD168</f>
        <v>1.89E-3</v>
      </c>
      <c r="P168">
        <f>+meas_impacts_wtd!Z168</f>
        <v>-1.2999999999999999E-2</v>
      </c>
      <c r="Q168">
        <f>+meas_impacts_wtd!AG168</f>
        <v>1.68</v>
      </c>
      <c r="R168">
        <f>+meas_impacts_wtd!AZ168</f>
        <v>1.89E-3</v>
      </c>
      <c r="S168">
        <f>+meas_impacts_wtd!AV168</f>
        <v>-1.2999999999999999E-2</v>
      </c>
      <c r="T168">
        <f t="shared" si="23"/>
        <v>1.68</v>
      </c>
      <c r="U168">
        <f t="shared" si="24"/>
        <v>1.89E-3</v>
      </c>
      <c r="V168">
        <f t="shared" si="25"/>
        <v>-1.2999999999999999E-2</v>
      </c>
      <c r="W168">
        <f t="shared" si="26"/>
        <v>1.68</v>
      </c>
      <c r="X168">
        <f t="shared" si="27"/>
        <v>1.89E-3</v>
      </c>
      <c r="Y168">
        <f t="shared" si="28"/>
        <v>-1.2999999999999999E-2</v>
      </c>
      <c r="Z168" t="s">
        <v>123</v>
      </c>
      <c r="AA168" t="s">
        <v>122</v>
      </c>
      <c r="AB168">
        <v>1</v>
      </c>
      <c r="AE168" t="str">
        <f t="shared" si="22"/>
        <v>AnyDMoMH06CZ06rDXGF</v>
      </c>
    </row>
    <row r="169" spans="1:31" x14ac:dyDescent="0.25">
      <c r="A169" t="str">
        <f>+meas_impacts_wtd!B169</f>
        <v>ResWin-33-28-00</v>
      </c>
      <c r="B169" t="s">
        <v>120</v>
      </c>
      <c r="C169" t="s">
        <v>121</v>
      </c>
      <c r="D169" s="6">
        <f>meas_impacts_wtd!A169</f>
        <v>43025.429829189816</v>
      </c>
      <c r="E169" s="11" t="str">
        <f>+meas_impacts_wtd!BD169</f>
        <v>Any</v>
      </c>
      <c r="F169" t="str">
        <f>+meas_impacts_wtd!C169</f>
        <v>DMo</v>
      </c>
      <c r="G169" t="str">
        <f>+meas_impacts_wtd!D169</f>
        <v>MH00</v>
      </c>
      <c r="H169" t="str">
        <f>+meas_impacts_wtd!E169</f>
        <v>CZ06</v>
      </c>
      <c r="I169" t="str">
        <f>+meas_impacts_wtd!F169</f>
        <v>rNCEH</v>
      </c>
      <c r="J169" t="str">
        <f>+meas_impacts_wtd!H169</f>
        <v>Area-ft2</v>
      </c>
      <c r="K169">
        <f>+meas_impacts_wtd!I169</f>
        <v>173.92</v>
      </c>
      <c r="L169">
        <f>+meas_impacts_wtd!J169</f>
        <v>1242</v>
      </c>
      <c r="M169" t="s">
        <v>1</v>
      </c>
      <c r="N169">
        <f>+meas_impacts_wtd!K169</f>
        <v>-0.95699999999999996</v>
      </c>
      <c r="O169">
        <f>+meas_impacts_wtd!AD169</f>
        <v>1.7E-5</v>
      </c>
      <c r="P169">
        <f>+meas_impacts_wtd!Z169</f>
        <v>0</v>
      </c>
      <c r="Q169">
        <f>+meas_impacts_wtd!AG169</f>
        <v>-0.95699999999999996</v>
      </c>
      <c r="R169">
        <f>+meas_impacts_wtd!AZ169</f>
        <v>1.7E-5</v>
      </c>
      <c r="S169">
        <f>+meas_impacts_wtd!AV169</f>
        <v>0</v>
      </c>
      <c r="T169">
        <f t="shared" si="23"/>
        <v>-0.95699999999999996</v>
      </c>
      <c r="U169">
        <f t="shared" si="24"/>
        <v>1.7E-5</v>
      </c>
      <c r="V169">
        <f t="shared" si="25"/>
        <v>0</v>
      </c>
      <c r="W169">
        <f t="shared" si="26"/>
        <v>-0.95699999999999996</v>
      </c>
      <c r="X169">
        <f t="shared" si="27"/>
        <v>1.7E-5</v>
      </c>
      <c r="Y169">
        <f t="shared" si="28"/>
        <v>0</v>
      </c>
      <c r="Z169" t="s">
        <v>123</v>
      </c>
      <c r="AA169" t="s">
        <v>122</v>
      </c>
      <c r="AB169">
        <v>1</v>
      </c>
      <c r="AE169" t="str">
        <f t="shared" si="22"/>
        <v>AnyDMoMH00CZ06rNCEH</v>
      </c>
    </row>
    <row r="170" spans="1:31" x14ac:dyDescent="0.25">
      <c r="A170" t="str">
        <f>+meas_impacts_wtd!B170</f>
        <v>ResWin-33-28-00</v>
      </c>
      <c r="B170" t="s">
        <v>120</v>
      </c>
      <c r="C170" t="s">
        <v>121</v>
      </c>
      <c r="D170" s="6">
        <f>meas_impacts_wtd!A170</f>
        <v>43025.429829189816</v>
      </c>
      <c r="E170" s="11" t="str">
        <f>+meas_impacts_wtd!BD170</f>
        <v>Any</v>
      </c>
      <c r="F170" t="str">
        <f>+meas_impacts_wtd!C170</f>
        <v>DMo</v>
      </c>
      <c r="G170" t="str">
        <f>+meas_impacts_wtd!D170</f>
        <v>MH06</v>
      </c>
      <c r="H170" t="str">
        <f>+meas_impacts_wtd!E170</f>
        <v>CZ06</v>
      </c>
      <c r="I170" t="str">
        <f>+meas_impacts_wtd!F170</f>
        <v>rNCGF</v>
      </c>
      <c r="J170" t="str">
        <f>+meas_impacts_wtd!H170</f>
        <v>Area-ft2</v>
      </c>
      <c r="K170">
        <f>+meas_impacts_wtd!I170</f>
        <v>173.92</v>
      </c>
      <c r="L170">
        <f>+meas_impacts_wtd!J170</f>
        <v>1242</v>
      </c>
      <c r="M170" t="s">
        <v>1</v>
      </c>
      <c r="N170">
        <f>+meas_impacts_wtd!K170</f>
        <v>9.5000000000000001E-2</v>
      </c>
      <c r="O170">
        <f>+meas_impacts_wtd!AD170</f>
        <v>1.7E-5</v>
      </c>
      <c r="P170">
        <f>+meas_impacts_wtd!Z170</f>
        <v>-1.2999999999999999E-2</v>
      </c>
      <c r="Q170">
        <f>+meas_impacts_wtd!AG170</f>
        <v>9.5000000000000001E-2</v>
      </c>
      <c r="R170">
        <f>+meas_impacts_wtd!AZ170</f>
        <v>1.7E-5</v>
      </c>
      <c r="S170">
        <f>+meas_impacts_wtd!AV170</f>
        <v>-1.2999999999999999E-2</v>
      </c>
      <c r="T170">
        <f t="shared" si="23"/>
        <v>9.5000000000000001E-2</v>
      </c>
      <c r="U170">
        <f t="shared" si="24"/>
        <v>1.7E-5</v>
      </c>
      <c r="V170">
        <f t="shared" si="25"/>
        <v>-1.2999999999999999E-2</v>
      </c>
      <c r="W170">
        <f t="shared" si="26"/>
        <v>9.5000000000000001E-2</v>
      </c>
      <c r="X170">
        <f t="shared" si="27"/>
        <v>1.7E-5</v>
      </c>
      <c r="Y170">
        <f t="shared" si="28"/>
        <v>-1.2999999999999999E-2</v>
      </c>
      <c r="Z170" t="s">
        <v>123</v>
      </c>
      <c r="AA170" t="s">
        <v>122</v>
      </c>
      <c r="AB170">
        <v>1</v>
      </c>
      <c r="AE170" t="str">
        <f t="shared" si="22"/>
        <v>AnyDMoMH06CZ06rNCGF</v>
      </c>
    </row>
    <row r="171" spans="1:31" x14ac:dyDescent="0.25">
      <c r="A171" t="str">
        <f>+meas_impacts_wtd!B171</f>
        <v>ResWin-33-28-00</v>
      </c>
      <c r="B171" t="s">
        <v>120</v>
      </c>
      <c r="C171" t="s">
        <v>121</v>
      </c>
      <c r="D171" s="6">
        <f>meas_impacts_wtd!A171</f>
        <v>43025.603717511571</v>
      </c>
      <c r="E171" s="11" t="str">
        <f>+meas_impacts_wtd!BD171</f>
        <v>SCE</v>
      </c>
      <c r="F171" t="str">
        <f>+meas_impacts_wtd!C171</f>
        <v>DMo</v>
      </c>
      <c r="G171" t="str">
        <f>+meas_impacts_wtd!D171</f>
        <v>Ex</v>
      </c>
      <c r="H171" t="str">
        <f>+meas_impacts_wtd!E171</f>
        <v>CZ06</v>
      </c>
      <c r="I171" t="str">
        <f>+meas_impacts_wtd!F171</f>
        <v>rWtd</v>
      </c>
      <c r="J171" t="str">
        <f>+meas_impacts_wtd!H171</f>
        <v>Area-ft2</v>
      </c>
      <c r="K171">
        <f>+meas_impacts_wtd!I171</f>
        <v>183.72</v>
      </c>
      <c r="L171">
        <f>+meas_impacts_wtd!J171</f>
        <v>1221.5</v>
      </c>
      <c r="M171" t="s">
        <v>1</v>
      </c>
      <c r="N171">
        <f>+meas_impacts_wtd!K171</f>
        <v>0.67700000000000005</v>
      </c>
      <c r="O171">
        <f>+meas_impacts_wtd!AD171</f>
        <v>7.7099999999999998E-4</v>
      </c>
      <c r="P171">
        <f>+meas_impacts_wtd!Z171</f>
        <v>1.0999999999999999E-2</v>
      </c>
      <c r="Q171">
        <f>+meas_impacts_wtd!AG171</f>
        <v>0.45</v>
      </c>
      <c r="R171">
        <f>+meas_impacts_wtd!AZ171</f>
        <v>6.0599999999999998E-4</v>
      </c>
      <c r="S171">
        <f>+meas_impacts_wtd!AV171</f>
        <v>-5.2999999999999999E-2</v>
      </c>
      <c r="T171">
        <f t="shared" si="23"/>
        <v>0.67700000000000005</v>
      </c>
      <c r="U171">
        <f t="shared" si="24"/>
        <v>7.7099999999999998E-4</v>
      </c>
      <c r="V171">
        <f t="shared" si="25"/>
        <v>1.0999999999999999E-2</v>
      </c>
      <c r="W171">
        <f t="shared" si="26"/>
        <v>0.45</v>
      </c>
      <c r="X171">
        <f t="shared" si="27"/>
        <v>6.0599999999999998E-4</v>
      </c>
      <c r="Y171">
        <f t="shared" si="28"/>
        <v>-5.2999999999999999E-2</v>
      </c>
      <c r="Z171" t="s">
        <v>123</v>
      </c>
      <c r="AA171" t="s">
        <v>122</v>
      </c>
      <c r="AB171">
        <v>1</v>
      </c>
      <c r="AE171" t="str">
        <f t="shared" si="22"/>
        <v>SCEDMoExCZ06rWtd</v>
      </c>
    </row>
    <row r="172" spans="1:31" x14ac:dyDescent="0.25">
      <c r="A172" t="str">
        <f>+meas_impacts_wtd!B172</f>
        <v>ResWin-33-28-00</v>
      </c>
      <c r="B172" t="s">
        <v>120</v>
      </c>
      <c r="C172" t="s">
        <v>121</v>
      </c>
      <c r="D172" s="6">
        <f>meas_impacts_wtd!A172</f>
        <v>43025.603717511571</v>
      </c>
      <c r="E172" s="11" t="str">
        <f>+meas_impacts_wtd!BD172</f>
        <v>SCG</v>
      </c>
      <c r="F172" t="str">
        <f>+meas_impacts_wtd!C172</f>
        <v>DMo</v>
      </c>
      <c r="G172" t="str">
        <f>+meas_impacts_wtd!D172</f>
        <v>Ex</v>
      </c>
      <c r="H172" t="str">
        <f>+meas_impacts_wtd!E172</f>
        <v>CZ06</v>
      </c>
      <c r="I172" t="str">
        <f>+meas_impacts_wtd!F172</f>
        <v>rWtd</v>
      </c>
      <c r="J172" t="str">
        <f>+meas_impacts_wtd!H172</f>
        <v>Area-ft2</v>
      </c>
      <c r="K172">
        <f>+meas_impacts_wtd!I172</f>
        <v>180.22</v>
      </c>
      <c r="L172">
        <f>+meas_impacts_wtd!J172</f>
        <v>1228.5</v>
      </c>
      <c r="M172" t="s">
        <v>1</v>
      </c>
      <c r="N172">
        <f>+meas_impacts_wtd!K172</f>
        <v>0.33300000000000002</v>
      </c>
      <c r="O172">
        <f>+meas_impacts_wtd!AD172</f>
        <v>3.6999999999999999E-4</v>
      </c>
      <c r="P172">
        <f>+meas_impacts_wtd!Z172</f>
        <v>-1.4999999999999999E-2</v>
      </c>
      <c r="Q172">
        <f>+meas_impacts_wtd!AG172</f>
        <v>0.20499999999999999</v>
      </c>
      <c r="R172">
        <f>+meas_impacts_wtd!AZ172</f>
        <v>3.1500000000000001E-4</v>
      </c>
      <c r="S172">
        <f>+meas_impacts_wtd!AV172</f>
        <v>-5.5E-2</v>
      </c>
      <c r="T172">
        <f t="shared" si="23"/>
        <v>0.33300000000000002</v>
      </c>
      <c r="U172">
        <f t="shared" si="24"/>
        <v>3.6999999999999999E-4</v>
      </c>
      <c r="V172">
        <f t="shared" si="25"/>
        <v>-1.4999999999999999E-2</v>
      </c>
      <c r="W172">
        <f t="shared" si="26"/>
        <v>0.20499999999999999</v>
      </c>
      <c r="X172">
        <f t="shared" si="27"/>
        <v>3.1500000000000001E-4</v>
      </c>
      <c r="Y172">
        <f t="shared" si="28"/>
        <v>-5.5E-2</v>
      </c>
      <c r="Z172" t="s">
        <v>123</v>
      </c>
      <c r="AA172" t="s">
        <v>122</v>
      </c>
      <c r="AB172">
        <v>1</v>
      </c>
      <c r="AE172" t="str">
        <f t="shared" si="22"/>
        <v>SCGDMoExCZ06rWtd</v>
      </c>
    </row>
    <row r="173" spans="1:31" x14ac:dyDescent="0.25">
      <c r="A173" t="str">
        <f>+meas_impacts_wtd!B173</f>
        <v>ResWin-33-28-00</v>
      </c>
      <c r="B173" t="s">
        <v>120</v>
      </c>
      <c r="C173" t="s">
        <v>121</v>
      </c>
      <c r="D173" s="6">
        <f>meas_impacts_wtd!A173</f>
        <v>43025.581013773146</v>
      </c>
      <c r="E173" s="11" t="str">
        <f>+meas_impacts_wtd!BD173</f>
        <v>SCG</v>
      </c>
      <c r="F173" t="str">
        <f>+meas_impacts_wtd!C173</f>
        <v>DMo</v>
      </c>
      <c r="G173" t="str">
        <f>+meas_impacts_wtd!D173</f>
        <v>MH72</v>
      </c>
      <c r="H173" t="str">
        <f>+meas_impacts_wtd!E173</f>
        <v>CZ06</v>
      </c>
      <c r="I173" t="str">
        <f>+meas_impacts_wtd!F173</f>
        <v>rWtd</v>
      </c>
      <c r="J173" t="str">
        <f>+meas_impacts_wtd!H173</f>
        <v>Area-ft2</v>
      </c>
      <c r="K173">
        <f>+meas_impacts_wtd!I173</f>
        <v>190.96</v>
      </c>
      <c r="L173">
        <f>+meas_impacts_wtd!J173</f>
        <v>1196</v>
      </c>
      <c r="M173" t="s">
        <v>1</v>
      </c>
      <c r="N173">
        <f>+meas_impacts_wtd!K173</f>
        <v>0.56000000000000005</v>
      </c>
      <c r="O173">
        <f>+meas_impacts_wtd!AD173</f>
        <v>4.6700000000000002E-4</v>
      </c>
      <c r="P173">
        <f>+meas_impacts_wtd!Z173</f>
        <v>0.05</v>
      </c>
      <c r="Q173">
        <f>+meas_impacts_wtd!AG173</f>
        <v>0.26500000000000001</v>
      </c>
      <c r="R173">
        <f>+meas_impacts_wtd!AZ173</f>
        <v>3.2899999999999997E-4</v>
      </c>
      <c r="S173">
        <f>+meas_impacts_wtd!AV173</f>
        <v>-0.04</v>
      </c>
      <c r="T173">
        <f t="shared" si="23"/>
        <v>0.56000000000000005</v>
      </c>
      <c r="U173">
        <f t="shared" si="24"/>
        <v>4.6700000000000002E-4</v>
      </c>
      <c r="V173">
        <f t="shared" si="25"/>
        <v>0.05</v>
      </c>
      <c r="W173">
        <f t="shared" si="26"/>
        <v>0.26500000000000001</v>
      </c>
      <c r="X173">
        <f t="shared" si="27"/>
        <v>3.2899999999999997E-4</v>
      </c>
      <c r="Y173">
        <f t="shared" si="28"/>
        <v>-0.04</v>
      </c>
      <c r="Z173" t="s">
        <v>123</v>
      </c>
      <c r="AA173" t="s">
        <v>122</v>
      </c>
      <c r="AB173">
        <v>1</v>
      </c>
      <c r="AE173" t="str">
        <f t="shared" si="22"/>
        <v>SCGDMoMH72CZ06rWtd</v>
      </c>
    </row>
    <row r="174" spans="1:31" x14ac:dyDescent="0.25">
      <c r="A174" t="str">
        <f>+meas_impacts_wtd!B174</f>
        <v>ResWin-33-28-00</v>
      </c>
      <c r="B174" t="s">
        <v>120</v>
      </c>
      <c r="C174" t="s">
        <v>121</v>
      </c>
      <c r="D174" s="6">
        <f>meas_impacts_wtd!A174</f>
        <v>43025.581013773146</v>
      </c>
      <c r="E174" s="11" t="str">
        <f>+meas_impacts_wtd!BD174</f>
        <v>SCE</v>
      </c>
      <c r="F174" t="str">
        <f>+meas_impacts_wtd!C174</f>
        <v>DMo</v>
      </c>
      <c r="G174" t="str">
        <f>+meas_impacts_wtd!D174</f>
        <v>MH72</v>
      </c>
      <c r="H174" t="str">
        <f>+meas_impacts_wtd!E174</f>
        <v>CZ06</v>
      </c>
      <c r="I174" t="str">
        <f>+meas_impacts_wtd!F174</f>
        <v>rWtd</v>
      </c>
      <c r="J174" t="str">
        <f>+meas_impacts_wtd!H174</f>
        <v>Area-ft2</v>
      </c>
      <c r="K174">
        <f>+meas_impacts_wtd!I174</f>
        <v>190.96</v>
      </c>
      <c r="L174">
        <f>+meas_impacts_wtd!J174</f>
        <v>1196</v>
      </c>
      <c r="M174" t="s">
        <v>1</v>
      </c>
      <c r="N174">
        <f>+meas_impacts_wtd!K174</f>
        <v>0.85099999999999998</v>
      </c>
      <c r="O174">
        <f>+meas_impacts_wtd!AD174</f>
        <v>8.8400000000000002E-4</v>
      </c>
      <c r="P174">
        <f>+meas_impacts_wtd!Z174</f>
        <v>0.05</v>
      </c>
      <c r="Q174">
        <f>+meas_impacts_wtd!AG174</f>
        <v>0.51400000000000001</v>
      </c>
      <c r="R174">
        <f>+meas_impacts_wtd!AZ174</f>
        <v>6.1899999999999998E-4</v>
      </c>
      <c r="S174">
        <f>+meas_impacts_wtd!AV174</f>
        <v>-0.04</v>
      </c>
      <c r="T174">
        <f t="shared" si="23"/>
        <v>0.85099999999999998</v>
      </c>
      <c r="U174">
        <f t="shared" si="24"/>
        <v>8.8400000000000002E-4</v>
      </c>
      <c r="V174">
        <f t="shared" si="25"/>
        <v>0.05</v>
      </c>
      <c r="W174">
        <f t="shared" si="26"/>
        <v>0.51400000000000001</v>
      </c>
      <c r="X174">
        <f t="shared" si="27"/>
        <v>6.1899999999999998E-4</v>
      </c>
      <c r="Y174">
        <f t="shared" si="28"/>
        <v>-0.04</v>
      </c>
      <c r="Z174" t="s">
        <v>123</v>
      </c>
      <c r="AA174" t="s">
        <v>122</v>
      </c>
      <c r="AB174">
        <v>1</v>
      </c>
      <c r="AE174" t="str">
        <f t="shared" si="22"/>
        <v>SCEDMoMH72CZ06rWtd</v>
      </c>
    </row>
    <row r="175" spans="1:31" x14ac:dyDescent="0.25">
      <c r="A175" t="str">
        <f>+meas_impacts_wtd!B175</f>
        <v>ResWin-33-28-00</v>
      </c>
      <c r="B175" t="s">
        <v>120</v>
      </c>
      <c r="C175" t="s">
        <v>121</v>
      </c>
      <c r="D175" s="6">
        <f>meas_impacts_wtd!A175</f>
        <v>43025.429829189816</v>
      </c>
      <c r="E175" s="11" t="str">
        <f>+meas_impacts_wtd!BD175</f>
        <v>Any</v>
      </c>
      <c r="F175" t="str">
        <f>+meas_impacts_wtd!C175</f>
        <v>DMo</v>
      </c>
      <c r="G175" t="str">
        <f>+meas_impacts_wtd!D175</f>
        <v>MH15</v>
      </c>
      <c r="H175" t="str">
        <f>+meas_impacts_wtd!E175</f>
        <v>CZ06</v>
      </c>
      <c r="I175" t="str">
        <f>+meas_impacts_wtd!F175</f>
        <v>rNCGF</v>
      </c>
      <c r="J175" t="str">
        <f>+meas_impacts_wtd!H175</f>
        <v>Area-ft2</v>
      </c>
      <c r="K175">
        <f>+meas_impacts_wtd!I175</f>
        <v>173.92</v>
      </c>
      <c r="L175">
        <f>+meas_impacts_wtd!J175</f>
        <v>1242</v>
      </c>
      <c r="M175" t="s">
        <v>1</v>
      </c>
      <c r="N175">
        <f>+meas_impacts_wtd!K175</f>
        <v>3.9E-2</v>
      </c>
      <c r="O175">
        <f>+meas_impacts_wtd!AD175</f>
        <v>1.7E-5</v>
      </c>
      <c r="P175">
        <f>+meas_impacts_wtd!Z175</f>
        <v>-8.2000000000000003E-2</v>
      </c>
      <c r="Q175">
        <f>+meas_impacts_wtd!AG175</f>
        <v>3.9E-2</v>
      </c>
      <c r="R175">
        <f>+meas_impacts_wtd!AZ175</f>
        <v>1.7E-5</v>
      </c>
      <c r="S175">
        <f>+meas_impacts_wtd!AV175</f>
        <v>-8.2000000000000003E-2</v>
      </c>
      <c r="T175">
        <f t="shared" si="23"/>
        <v>3.9E-2</v>
      </c>
      <c r="U175">
        <f t="shared" si="24"/>
        <v>1.7E-5</v>
      </c>
      <c r="V175">
        <f t="shared" si="25"/>
        <v>-8.2000000000000003E-2</v>
      </c>
      <c r="W175">
        <f t="shared" si="26"/>
        <v>3.9E-2</v>
      </c>
      <c r="X175">
        <f t="shared" si="27"/>
        <v>1.7E-5</v>
      </c>
      <c r="Y175">
        <f t="shared" si="28"/>
        <v>-8.2000000000000003E-2</v>
      </c>
      <c r="Z175" t="s">
        <v>123</v>
      </c>
      <c r="AA175" t="s">
        <v>122</v>
      </c>
      <c r="AB175">
        <v>1</v>
      </c>
      <c r="AE175" t="str">
        <f t="shared" si="22"/>
        <v>AnyDMoMH15CZ06rNCGF</v>
      </c>
    </row>
    <row r="176" spans="1:31" x14ac:dyDescent="0.25">
      <c r="A176" t="str">
        <f>+meas_impacts_wtd!B176</f>
        <v>ResWin-33-28-00</v>
      </c>
      <c r="B176" t="s">
        <v>120</v>
      </c>
      <c r="C176" t="s">
        <v>121</v>
      </c>
      <c r="D176" s="6">
        <f>meas_impacts_wtd!A176</f>
        <v>43025.429829189816</v>
      </c>
      <c r="E176" s="11" t="str">
        <f>+meas_impacts_wtd!BD176</f>
        <v>Any</v>
      </c>
      <c r="F176" t="str">
        <f>+meas_impacts_wtd!C176</f>
        <v>DMo</v>
      </c>
      <c r="G176" t="str">
        <f>+meas_impacts_wtd!D176</f>
        <v>MH85</v>
      </c>
      <c r="H176" t="str">
        <f>+meas_impacts_wtd!E176</f>
        <v>CZ06</v>
      </c>
      <c r="I176" t="str">
        <f>+meas_impacts_wtd!F176</f>
        <v>rDXHP</v>
      </c>
      <c r="J176" t="str">
        <f>+meas_impacts_wtd!H176</f>
        <v>Area-ft2</v>
      </c>
      <c r="K176">
        <f>+meas_impacts_wtd!I176</f>
        <v>186.32</v>
      </c>
      <c r="L176">
        <f>+meas_impacts_wtd!J176</f>
        <v>1242</v>
      </c>
      <c r="M176" t="s">
        <v>1</v>
      </c>
      <c r="N176">
        <f>+meas_impacts_wtd!K176</f>
        <v>2.91</v>
      </c>
      <c r="O176">
        <f>+meas_impacts_wtd!AD176</f>
        <v>3.5500000000000002E-3</v>
      </c>
      <c r="P176">
        <f>+meas_impacts_wtd!Z176</f>
        <v>0</v>
      </c>
      <c r="Q176">
        <f>+meas_impacts_wtd!AG176</f>
        <v>1.26</v>
      </c>
      <c r="R176">
        <f>+meas_impacts_wtd!AZ176</f>
        <v>2.5100000000000001E-3</v>
      </c>
      <c r="S176">
        <f>+meas_impacts_wtd!AV176</f>
        <v>0</v>
      </c>
      <c r="T176">
        <f t="shared" si="23"/>
        <v>2.91</v>
      </c>
      <c r="U176">
        <f t="shared" si="24"/>
        <v>3.5500000000000002E-3</v>
      </c>
      <c r="V176">
        <f t="shared" si="25"/>
        <v>0</v>
      </c>
      <c r="W176">
        <f t="shared" si="26"/>
        <v>1.26</v>
      </c>
      <c r="X176">
        <f t="shared" si="27"/>
        <v>2.5100000000000001E-3</v>
      </c>
      <c r="Y176">
        <f t="shared" si="28"/>
        <v>0</v>
      </c>
      <c r="Z176" t="s">
        <v>123</v>
      </c>
      <c r="AA176" t="s">
        <v>122</v>
      </c>
      <c r="AB176">
        <v>1</v>
      </c>
      <c r="AE176" t="str">
        <f t="shared" si="22"/>
        <v>AnyDMoMH85CZ06rDXHP</v>
      </c>
    </row>
    <row r="177" spans="1:31" x14ac:dyDescent="0.25">
      <c r="A177" t="str">
        <f>+meas_impacts_wtd!B177</f>
        <v>ResWin-33-28-00</v>
      </c>
      <c r="B177" t="s">
        <v>120</v>
      </c>
      <c r="C177" t="s">
        <v>121</v>
      </c>
      <c r="D177" s="6">
        <f>meas_impacts_wtd!A177</f>
        <v>43025.581013773146</v>
      </c>
      <c r="E177" s="11" t="str">
        <f>+meas_impacts_wtd!BD177</f>
        <v>SCG</v>
      </c>
      <c r="F177" t="str">
        <f>+meas_impacts_wtd!C177</f>
        <v>DMo</v>
      </c>
      <c r="G177" t="str">
        <f>+meas_impacts_wtd!D177</f>
        <v>MH15</v>
      </c>
      <c r="H177" t="str">
        <f>+meas_impacts_wtd!E177</f>
        <v>CZ06</v>
      </c>
      <c r="I177" t="str">
        <f>+meas_impacts_wtd!F177</f>
        <v>rWtd</v>
      </c>
      <c r="J177" t="str">
        <f>+meas_impacts_wtd!H177</f>
        <v>Area-ft2</v>
      </c>
      <c r="K177">
        <f>+meas_impacts_wtd!I177</f>
        <v>173.92</v>
      </c>
      <c r="L177">
        <f>+meas_impacts_wtd!J177</f>
        <v>1242</v>
      </c>
      <c r="M177" t="s">
        <v>1</v>
      </c>
      <c r="N177">
        <f>+meas_impacts_wtd!K177</f>
        <v>0.11600000000000001</v>
      </c>
      <c r="O177">
        <f>+meas_impacts_wtd!AD177</f>
        <v>2.4600000000000002E-4</v>
      </c>
      <c r="P177">
        <f>+meas_impacts_wtd!Z177</f>
        <v>-7.1999999999999995E-2</v>
      </c>
      <c r="Q177">
        <f>+meas_impacts_wtd!AG177</f>
        <v>0.11600000000000001</v>
      </c>
      <c r="R177">
        <f>+meas_impacts_wtd!AZ177</f>
        <v>2.4600000000000002E-4</v>
      </c>
      <c r="S177">
        <f>+meas_impacts_wtd!AV177</f>
        <v>-7.1999999999999995E-2</v>
      </c>
      <c r="T177">
        <f t="shared" si="23"/>
        <v>0.11600000000000001</v>
      </c>
      <c r="U177">
        <f t="shared" si="24"/>
        <v>2.4600000000000002E-4</v>
      </c>
      <c r="V177">
        <f t="shared" si="25"/>
        <v>-7.1999999999999995E-2</v>
      </c>
      <c r="W177">
        <f t="shared" si="26"/>
        <v>0.11600000000000001</v>
      </c>
      <c r="X177">
        <f t="shared" si="27"/>
        <v>2.4600000000000002E-4</v>
      </c>
      <c r="Y177">
        <f t="shared" si="28"/>
        <v>-7.1999999999999995E-2</v>
      </c>
      <c r="Z177" t="s">
        <v>123</v>
      </c>
      <c r="AA177" t="s">
        <v>122</v>
      </c>
      <c r="AB177">
        <v>1</v>
      </c>
      <c r="AE177" t="str">
        <f t="shared" si="22"/>
        <v>SCGDMoMH15CZ06rWtd</v>
      </c>
    </row>
    <row r="178" spans="1:31" x14ac:dyDescent="0.25">
      <c r="A178" t="str">
        <f>+meas_impacts_wtd!B178</f>
        <v>ResWin-33-28-00</v>
      </c>
      <c r="B178" t="s">
        <v>120</v>
      </c>
      <c r="C178" t="s">
        <v>121</v>
      </c>
      <c r="D178" s="6">
        <f>meas_impacts_wtd!A178</f>
        <v>43025.581013773146</v>
      </c>
      <c r="E178" s="11" t="str">
        <f>+meas_impacts_wtd!BD178</f>
        <v>SCE</v>
      </c>
      <c r="F178" t="str">
        <f>+meas_impacts_wtd!C178</f>
        <v>DMo</v>
      </c>
      <c r="G178" t="str">
        <f>+meas_impacts_wtd!D178</f>
        <v>MH15</v>
      </c>
      <c r="H178" t="str">
        <f>+meas_impacts_wtd!E178</f>
        <v>CZ06</v>
      </c>
      <c r="I178" t="str">
        <f>+meas_impacts_wtd!F178</f>
        <v>rWtd</v>
      </c>
      <c r="J178" t="str">
        <f>+meas_impacts_wtd!H178</f>
        <v>Area-ft2</v>
      </c>
      <c r="K178">
        <f>+meas_impacts_wtd!I178</f>
        <v>173.92</v>
      </c>
      <c r="L178">
        <f>+meas_impacts_wtd!J178</f>
        <v>1242</v>
      </c>
      <c r="M178" t="s">
        <v>1</v>
      </c>
      <c r="N178">
        <f>+meas_impacts_wtd!K178</f>
        <v>0.29899999999999999</v>
      </c>
      <c r="O178">
        <f>+meas_impacts_wtd!AD178</f>
        <v>4.6299999999999998E-4</v>
      </c>
      <c r="P178">
        <f>+meas_impacts_wtd!Z178</f>
        <v>-7.1999999999999995E-2</v>
      </c>
      <c r="Q178">
        <f>+meas_impacts_wtd!AG178</f>
        <v>0.29899999999999999</v>
      </c>
      <c r="R178">
        <f>+meas_impacts_wtd!AZ178</f>
        <v>4.6299999999999998E-4</v>
      </c>
      <c r="S178">
        <f>+meas_impacts_wtd!AV178</f>
        <v>-7.1999999999999995E-2</v>
      </c>
      <c r="T178">
        <f t="shared" si="23"/>
        <v>0.29899999999999999</v>
      </c>
      <c r="U178">
        <f t="shared" si="24"/>
        <v>4.6299999999999998E-4</v>
      </c>
      <c r="V178">
        <f t="shared" si="25"/>
        <v>-7.1999999999999995E-2</v>
      </c>
      <c r="W178">
        <f t="shared" si="26"/>
        <v>0.29899999999999999</v>
      </c>
      <c r="X178">
        <f t="shared" si="27"/>
        <v>4.6299999999999998E-4</v>
      </c>
      <c r="Y178">
        <f t="shared" si="28"/>
        <v>-7.1999999999999995E-2</v>
      </c>
      <c r="Z178" t="s">
        <v>123</v>
      </c>
      <c r="AA178" t="s">
        <v>122</v>
      </c>
      <c r="AB178">
        <v>1</v>
      </c>
      <c r="AE178" t="str">
        <f t="shared" si="22"/>
        <v>SCEDMoMH15CZ06rWtd</v>
      </c>
    </row>
    <row r="179" spans="1:31" x14ac:dyDescent="0.25">
      <c r="A179" t="str">
        <f>+meas_impacts_wtd!B179</f>
        <v>ResWin-33-28-00</v>
      </c>
      <c r="B179" t="s">
        <v>120</v>
      </c>
      <c r="C179" t="s">
        <v>121</v>
      </c>
      <c r="D179" s="6">
        <f>meas_impacts_wtd!A179</f>
        <v>43025.429829189816</v>
      </c>
      <c r="E179" s="11" t="str">
        <f>+meas_impacts_wtd!BD179</f>
        <v>Any</v>
      </c>
      <c r="F179" t="str">
        <f>+meas_impacts_wtd!C179</f>
        <v>DMo</v>
      </c>
      <c r="G179" t="str">
        <f>+meas_impacts_wtd!D179</f>
        <v>MH85</v>
      </c>
      <c r="H179" t="str">
        <f>+meas_impacts_wtd!E179</f>
        <v>CZ06</v>
      </c>
      <c r="I179" t="str">
        <f>+meas_impacts_wtd!F179</f>
        <v>rNCGF</v>
      </c>
      <c r="J179" t="str">
        <f>+meas_impacts_wtd!H179</f>
        <v>Area-ft2</v>
      </c>
      <c r="K179">
        <f>+meas_impacts_wtd!I179</f>
        <v>186.32</v>
      </c>
      <c r="L179">
        <f>+meas_impacts_wtd!J179</f>
        <v>1242</v>
      </c>
      <c r="M179" t="s">
        <v>1</v>
      </c>
      <c r="N179">
        <f>+meas_impacts_wtd!K179</f>
        <v>0.121</v>
      </c>
      <c r="O179">
        <f>+meas_impacts_wtd!AD179</f>
        <v>2.0999999999999999E-5</v>
      </c>
      <c r="P179">
        <f>+meas_impacts_wtd!Z179</f>
        <v>7.1999999999999995E-2</v>
      </c>
      <c r="Q179">
        <f>+meas_impacts_wtd!AG179</f>
        <v>4.4999999999999998E-2</v>
      </c>
      <c r="R179">
        <f>+meas_impacts_wtd!AZ179</f>
        <v>1.5999999999999999E-5</v>
      </c>
      <c r="S179">
        <f>+meas_impacts_wtd!AV179</f>
        <v>-7.5999999999999998E-2</v>
      </c>
      <c r="T179">
        <f t="shared" si="23"/>
        <v>0.121</v>
      </c>
      <c r="U179">
        <f t="shared" si="24"/>
        <v>2.0999999999999999E-5</v>
      </c>
      <c r="V179">
        <f t="shared" si="25"/>
        <v>7.1999999999999995E-2</v>
      </c>
      <c r="W179">
        <f t="shared" si="26"/>
        <v>4.4999999999999998E-2</v>
      </c>
      <c r="X179">
        <f t="shared" si="27"/>
        <v>1.5999999999999999E-5</v>
      </c>
      <c r="Y179">
        <f t="shared" si="28"/>
        <v>-7.5999999999999998E-2</v>
      </c>
      <c r="Z179" t="s">
        <v>123</v>
      </c>
      <c r="AA179" t="s">
        <v>122</v>
      </c>
      <c r="AB179">
        <v>1</v>
      </c>
      <c r="AE179" t="str">
        <f t="shared" si="22"/>
        <v>AnyDMoMH85CZ06rNCGF</v>
      </c>
    </row>
    <row r="180" spans="1:31" x14ac:dyDescent="0.25">
      <c r="A180" t="str">
        <f>+meas_impacts_wtd!B180</f>
        <v>ResWin-33-28-00</v>
      </c>
      <c r="B180" t="s">
        <v>120</v>
      </c>
      <c r="C180" t="s">
        <v>121</v>
      </c>
      <c r="D180" s="6">
        <f>meas_impacts_wtd!A180</f>
        <v>43025.581013773146</v>
      </c>
      <c r="E180" s="11" t="str">
        <f>+meas_impacts_wtd!BD180</f>
        <v>SCE</v>
      </c>
      <c r="F180" t="str">
        <f>+meas_impacts_wtd!C180</f>
        <v>DMo</v>
      </c>
      <c r="G180" t="str">
        <f>+meas_impacts_wtd!D180</f>
        <v>MH00</v>
      </c>
      <c r="H180" t="str">
        <f>+meas_impacts_wtd!E180</f>
        <v>CZ06</v>
      </c>
      <c r="I180" t="str">
        <f>+meas_impacts_wtd!F180</f>
        <v>rWtd</v>
      </c>
      <c r="J180" t="str">
        <f>+meas_impacts_wtd!H180</f>
        <v>Area-ft2</v>
      </c>
      <c r="K180">
        <f>+meas_impacts_wtd!I180</f>
        <v>173.92</v>
      </c>
      <c r="L180">
        <f>+meas_impacts_wtd!J180</f>
        <v>1242</v>
      </c>
      <c r="M180" t="s">
        <v>1</v>
      </c>
      <c r="N180">
        <f>+meas_impacts_wtd!K180</f>
        <v>0.373</v>
      </c>
      <c r="O180">
        <f>+meas_impacts_wtd!AD180</f>
        <v>6.29E-4</v>
      </c>
      <c r="P180">
        <f>+meas_impacts_wtd!Z180</f>
        <v>-0.08</v>
      </c>
      <c r="Q180">
        <f>+meas_impacts_wtd!AG180</f>
        <v>0.373</v>
      </c>
      <c r="R180">
        <f>+meas_impacts_wtd!AZ180</f>
        <v>6.29E-4</v>
      </c>
      <c r="S180">
        <f>+meas_impacts_wtd!AV180</f>
        <v>-0.08</v>
      </c>
      <c r="T180">
        <f t="shared" si="23"/>
        <v>0.373</v>
      </c>
      <c r="U180">
        <f t="shared" si="24"/>
        <v>6.29E-4</v>
      </c>
      <c r="V180">
        <f t="shared" si="25"/>
        <v>-0.08</v>
      </c>
      <c r="W180">
        <f t="shared" si="26"/>
        <v>0.373</v>
      </c>
      <c r="X180">
        <f t="shared" si="27"/>
        <v>6.29E-4</v>
      </c>
      <c r="Y180">
        <f t="shared" si="28"/>
        <v>-0.08</v>
      </c>
      <c r="Z180" t="s">
        <v>123</v>
      </c>
      <c r="AA180" t="s">
        <v>122</v>
      </c>
      <c r="AB180">
        <v>1</v>
      </c>
      <c r="AE180" t="str">
        <f t="shared" si="22"/>
        <v>SCEDMoMH00CZ06rWtd</v>
      </c>
    </row>
    <row r="181" spans="1:31" x14ac:dyDescent="0.25">
      <c r="A181" t="str">
        <f>+meas_impacts_wtd!B181</f>
        <v>ResWin-33-28-00</v>
      </c>
      <c r="B181" t="s">
        <v>120</v>
      </c>
      <c r="C181" t="s">
        <v>121</v>
      </c>
      <c r="D181" s="6">
        <f>meas_impacts_wtd!A181</f>
        <v>43025.429829189816</v>
      </c>
      <c r="E181" s="11" t="str">
        <f>+meas_impacts_wtd!BD181</f>
        <v>Any</v>
      </c>
      <c r="F181" t="str">
        <f>+meas_impacts_wtd!C181</f>
        <v>DMo</v>
      </c>
      <c r="G181" t="str">
        <f>+meas_impacts_wtd!D181</f>
        <v>MH15</v>
      </c>
      <c r="H181" t="str">
        <f>+meas_impacts_wtd!E181</f>
        <v>CZ07</v>
      </c>
      <c r="I181" t="str">
        <f>+meas_impacts_wtd!F181</f>
        <v>rDXGF</v>
      </c>
      <c r="J181" t="str">
        <f>+meas_impacts_wtd!H181</f>
        <v>Area-ft2</v>
      </c>
      <c r="K181">
        <f>+meas_impacts_wtd!I181</f>
        <v>173.92</v>
      </c>
      <c r="L181">
        <f>+meas_impacts_wtd!J181</f>
        <v>1242</v>
      </c>
      <c r="M181" t="s">
        <v>1</v>
      </c>
      <c r="N181">
        <f>+meas_impacts_wtd!K181</f>
        <v>2.14</v>
      </c>
      <c r="O181">
        <f>+meas_impacts_wtd!AD181</f>
        <v>1.67E-3</v>
      </c>
      <c r="P181">
        <f>+meas_impacts_wtd!Z181</f>
        <v>-5.3999999999999999E-2</v>
      </c>
      <c r="Q181">
        <f>+meas_impacts_wtd!AG181</f>
        <v>2.14</v>
      </c>
      <c r="R181">
        <f>+meas_impacts_wtd!AZ181</f>
        <v>1.67E-3</v>
      </c>
      <c r="S181">
        <f>+meas_impacts_wtd!AV181</f>
        <v>-5.3999999999999999E-2</v>
      </c>
      <c r="T181">
        <f t="shared" si="23"/>
        <v>2.14</v>
      </c>
      <c r="U181">
        <f t="shared" si="24"/>
        <v>1.67E-3</v>
      </c>
      <c r="V181">
        <f t="shared" si="25"/>
        <v>-5.3999999999999999E-2</v>
      </c>
      <c r="W181">
        <f t="shared" si="26"/>
        <v>2.14</v>
      </c>
      <c r="X181">
        <f t="shared" si="27"/>
        <v>1.67E-3</v>
      </c>
      <c r="Y181">
        <f t="shared" si="28"/>
        <v>-5.3999999999999999E-2</v>
      </c>
      <c r="Z181" t="s">
        <v>123</v>
      </c>
      <c r="AA181" t="s">
        <v>122</v>
      </c>
      <c r="AB181">
        <v>1</v>
      </c>
      <c r="AE181" t="str">
        <f t="shared" si="22"/>
        <v>AnyDMoMH15CZ07rDXGF</v>
      </c>
    </row>
    <row r="182" spans="1:31" x14ac:dyDescent="0.25">
      <c r="A182" t="str">
        <f>+meas_impacts_wtd!B182</f>
        <v>ResWin-33-28-00</v>
      </c>
      <c r="B182" t="s">
        <v>120</v>
      </c>
      <c r="C182" t="s">
        <v>121</v>
      </c>
      <c r="D182" s="6">
        <f>meas_impacts_wtd!A182</f>
        <v>43025.581013773146</v>
      </c>
      <c r="E182" s="11" t="str">
        <f>+meas_impacts_wtd!BD182</f>
        <v>SDG</v>
      </c>
      <c r="F182" t="str">
        <f>+meas_impacts_wtd!C182</f>
        <v>DMo</v>
      </c>
      <c r="G182" t="str">
        <f>+meas_impacts_wtd!D182</f>
        <v>MH15</v>
      </c>
      <c r="H182" t="str">
        <f>+meas_impacts_wtd!E182</f>
        <v>CZ07</v>
      </c>
      <c r="I182" t="str">
        <f>+meas_impacts_wtd!F182</f>
        <v>rWtd</v>
      </c>
      <c r="J182" t="str">
        <f>+meas_impacts_wtd!H182</f>
        <v>Area-ft2</v>
      </c>
      <c r="K182">
        <f>+meas_impacts_wtd!I182</f>
        <v>173.92</v>
      </c>
      <c r="L182">
        <f>+meas_impacts_wtd!J182</f>
        <v>1242</v>
      </c>
      <c r="M182" t="s">
        <v>1</v>
      </c>
      <c r="N182">
        <f>+meas_impacts_wtd!K182</f>
        <v>0.44</v>
      </c>
      <c r="O182">
        <f>+meas_impacts_wtd!AD182</f>
        <v>3.8000000000000002E-4</v>
      </c>
      <c r="P182">
        <f>+meas_impacts_wtd!Z182</f>
        <v>-4.7E-2</v>
      </c>
      <c r="Q182">
        <f>+meas_impacts_wtd!AG182</f>
        <v>0.44</v>
      </c>
      <c r="R182">
        <f>+meas_impacts_wtd!AZ182</f>
        <v>3.8000000000000002E-4</v>
      </c>
      <c r="S182">
        <f>+meas_impacts_wtd!AV182</f>
        <v>-4.7E-2</v>
      </c>
      <c r="T182">
        <f t="shared" si="23"/>
        <v>0.44</v>
      </c>
      <c r="U182">
        <f t="shared" si="24"/>
        <v>3.8000000000000002E-4</v>
      </c>
      <c r="V182">
        <f t="shared" si="25"/>
        <v>-4.7E-2</v>
      </c>
      <c r="W182">
        <f t="shared" si="26"/>
        <v>0.44</v>
      </c>
      <c r="X182">
        <f t="shared" si="27"/>
        <v>3.8000000000000002E-4</v>
      </c>
      <c r="Y182">
        <f t="shared" si="28"/>
        <v>-4.7E-2</v>
      </c>
      <c r="Z182" t="s">
        <v>123</v>
      </c>
      <c r="AA182" t="s">
        <v>122</v>
      </c>
      <c r="AB182">
        <v>1</v>
      </c>
      <c r="AE182" t="str">
        <f t="shared" si="22"/>
        <v>SDGDMoMH15CZ07rWtd</v>
      </c>
    </row>
    <row r="183" spans="1:31" x14ac:dyDescent="0.25">
      <c r="A183" t="str">
        <f>+meas_impacts_wtd!B183</f>
        <v>ResWin-33-28-00</v>
      </c>
      <c r="B183" t="s">
        <v>120</v>
      </c>
      <c r="C183" t="s">
        <v>121</v>
      </c>
      <c r="D183" s="6">
        <f>meas_impacts_wtd!A183</f>
        <v>43025.429829189816</v>
      </c>
      <c r="E183" s="11" t="str">
        <f>+meas_impacts_wtd!BD183</f>
        <v>Any</v>
      </c>
      <c r="F183" t="str">
        <f>+meas_impacts_wtd!C183</f>
        <v>DMo</v>
      </c>
      <c r="G183" t="str">
        <f>+meas_impacts_wtd!D183</f>
        <v>MH72</v>
      </c>
      <c r="H183" t="str">
        <f>+meas_impacts_wtd!E183</f>
        <v>CZ07</v>
      </c>
      <c r="I183" t="str">
        <f>+meas_impacts_wtd!F183</f>
        <v>rDXGF</v>
      </c>
      <c r="J183" t="str">
        <f>+meas_impacts_wtd!H183</f>
        <v>Area-ft2</v>
      </c>
      <c r="K183">
        <f>+meas_impacts_wtd!I183</f>
        <v>190.96</v>
      </c>
      <c r="L183">
        <f>+meas_impacts_wtd!J183</f>
        <v>1196</v>
      </c>
      <c r="M183" t="s">
        <v>1</v>
      </c>
      <c r="N183">
        <f>+meas_impacts_wtd!K183</f>
        <v>2.71</v>
      </c>
      <c r="O183">
        <f>+meas_impacts_wtd!AD183</f>
        <v>3.0200000000000001E-3</v>
      </c>
      <c r="P183">
        <f>+meas_impacts_wtd!Z183</f>
        <v>2.1000000000000001E-2</v>
      </c>
      <c r="Q183">
        <f>+meas_impacts_wtd!AG183</f>
        <v>2.27</v>
      </c>
      <c r="R183">
        <f>+meas_impacts_wtd!AZ183</f>
        <v>2.1900000000000001E-3</v>
      </c>
      <c r="S183">
        <f>+meas_impacts_wtd!AV183</f>
        <v>-0.06</v>
      </c>
      <c r="T183">
        <f t="shared" si="23"/>
        <v>2.71</v>
      </c>
      <c r="U183">
        <f t="shared" si="24"/>
        <v>3.0200000000000001E-3</v>
      </c>
      <c r="V183">
        <f t="shared" si="25"/>
        <v>2.1000000000000001E-2</v>
      </c>
      <c r="W183">
        <f t="shared" si="26"/>
        <v>2.27</v>
      </c>
      <c r="X183">
        <f t="shared" si="27"/>
        <v>2.1900000000000001E-3</v>
      </c>
      <c r="Y183">
        <f t="shared" si="28"/>
        <v>-0.06</v>
      </c>
      <c r="Z183" t="s">
        <v>123</v>
      </c>
      <c r="AA183" t="s">
        <v>122</v>
      </c>
      <c r="AB183">
        <v>1</v>
      </c>
      <c r="AE183" t="str">
        <f t="shared" si="22"/>
        <v>AnyDMoMH72CZ07rDXGF</v>
      </c>
    </row>
    <row r="184" spans="1:31" x14ac:dyDescent="0.25">
      <c r="A184" t="str">
        <f>+meas_impacts_wtd!B184</f>
        <v>ResWin-33-28-00</v>
      </c>
      <c r="B184" t="s">
        <v>120</v>
      </c>
      <c r="C184" t="s">
        <v>121</v>
      </c>
      <c r="D184" s="6">
        <f>meas_impacts_wtd!A184</f>
        <v>43025.429829189816</v>
      </c>
      <c r="E184" s="11" t="str">
        <f>+meas_impacts_wtd!BD184</f>
        <v>Any</v>
      </c>
      <c r="F184" t="str">
        <f>+meas_impacts_wtd!C184</f>
        <v>DMo</v>
      </c>
      <c r="G184" t="str">
        <f>+meas_impacts_wtd!D184</f>
        <v>MH72</v>
      </c>
      <c r="H184" t="str">
        <f>+meas_impacts_wtd!E184</f>
        <v>CZ07</v>
      </c>
      <c r="I184" t="str">
        <f>+meas_impacts_wtd!F184</f>
        <v>rNCGF</v>
      </c>
      <c r="J184" t="str">
        <f>+meas_impacts_wtd!H184</f>
        <v>Area-ft2</v>
      </c>
      <c r="K184">
        <f>+meas_impacts_wtd!I184</f>
        <v>190.96</v>
      </c>
      <c r="L184">
        <f>+meas_impacts_wtd!J184</f>
        <v>1196</v>
      </c>
      <c r="M184" t="s">
        <v>1</v>
      </c>
      <c r="N184">
        <f>+meas_impacts_wtd!K184</f>
        <v>0.107</v>
      </c>
      <c r="O184">
        <f>+meas_impacts_wtd!AD184</f>
        <v>2.0999999999999999E-5</v>
      </c>
      <c r="P184">
        <f>+meas_impacts_wtd!Z184</f>
        <v>2.1000000000000001E-2</v>
      </c>
      <c r="Q184">
        <f>+meas_impacts_wtd!AG184</f>
        <v>7.5999999999999998E-2</v>
      </c>
      <c r="R184">
        <f>+meas_impacts_wtd!AZ184</f>
        <v>2.0999999999999999E-5</v>
      </c>
      <c r="S184">
        <f>+meas_impacts_wtd!AV184</f>
        <v>-0.06</v>
      </c>
      <c r="T184">
        <f t="shared" si="23"/>
        <v>0.107</v>
      </c>
      <c r="U184">
        <f t="shared" si="24"/>
        <v>2.0999999999999999E-5</v>
      </c>
      <c r="V184">
        <f t="shared" si="25"/>
        <v>2.1000000000000001E-2</v>
      </c>
      <c r="W184">
        <f t="shared" si="26"/>
        <v>7.5999999999999998E-2</v>
      </c>
      <c r="X184">
        <f t="shared" si="27"/>
        <v>2.0999999999999999E-5</v>
      </c>
      <c r="Y184">
        <f t="shared" si="28"/>
        <v>-0.06</v>
      </c>
      <c r="Z184" t="s">
        <v>123</v>
      </c>
      <c r="AA184" t="s">
        <v>122</v>
      </c>
      <c r="AB184">
        <v>1</v>
      </c>
      <c r="AE184" t="str">
        <f t="shared" si="22"/>
        <v>AnyDMoMH72CZ07rNCGF</v>
      </c>
    </row>
    <row r="185" spans="1:31" x14ac:dyDescent="0.25">
      <c r="A185" t="str">
        <f>+meas_impacts_wtd!B185</f>
        <v>ResWin-33-28-00</v>
      </c>
      <c r="B185" t="s">
        <v>120</v>
      </c>
      <c r="C185" t="s">
        <v>121</v>
      </c>
      <c r="D185" s="6">
        <f>meas_impacts_wtd!A185</f>
        <v>43025.429829189816</v>
      </c>
      <c r="E185" s="11" t="str">
        <f>+meas_impacts_wtd!BD185</f>
        <v>Any</v>
      </c>
      <c r="F185" t="str">
        <f>+meas_impacts_wtd!C185</f>
        <v>DMo</v>
      </c>
      <c r="G185" t="str">
        <f>+meas_impacts_wtd!D185</f>
        <v>MH00</v>
      </c>
      <c r="H185" t="str">
        <f>+meas_impacts_wtd!E185</f>
        <v>CZ07</v>
      </c>
      <c r="I185" t="str">
        <f>+meas_impacts_wtd!F185</f>
        <v>rNCEH</v>
      </c>
      <c r="J185" t="str">
        <f>+meas_impacts_wtd!H185</f>
        <v>Area-ft2</v>
      </c>
      <c r="K185">
        <f>+meas_impacts_wtd!I185</f>
        <v>173.92</v>
      </c>
      <c r="L185">
        <f>+meas_impacts_wtd!J185</f>
        <v>1242</v>
      </c>
      <c r="M185" t="s">
        <v>1</v>
      </c>
      <c r="N185">
        <f>+meas_impacts_wtd!K185</f>
        <v>-1.2</v>
      </c>
      <c r="O185">
        <f>+meas_impacts_wtd!AD185</f>
        <v>1.7E-5</v>
      </c>
      <c r="P185">
        <f>+meas_impacts_wtd!Z185</f>
        <v>0</v>
      </c>
      <c r="Q185">
        <f>+meas_impacts_wtd!AG185</f>
        <v>-1.2</v>
      </c>
      <c r="R185">
        <f>+meas_impacts_wtd!AZ185</f>
        <v>1.7E-5</v>
      </c>
      <c r="S185">
        <f>+meas_impacts_wtd!AV185</f>
        <v>0</v>
      </c>
      <c r="T185">
        <f t="shared" si="23"/>
        <v>-1.2</v>
      </c>
      <c r="U185">
        <f t="shared" si="24"/>
        <v>1.7E-5</v>
      </c>
      <c r="V185">
        <f t="shared" si="25"/>
        <v>0</v>
      </c>
      <c r="W185">
        <f t="shared" si="26"/>
        <v>-1.2</v>
      </c>
      <c r="X185">
        <f t="shared" si="27"/>
        <v>1.7E-5</v>
      </c>
      <c r="Y185">
        <f t="shared" si="28"/>
        <v>0</v>
      </c>
      <c r="Z185" t="s">
        <v>123</v>
      </c>
      <c r="AA185" t="s">
        <v>122</v>
      </c>
      <c r="AB185">
        <v>1</v>
      </c>
      <c r="AE185" t="str">
        <f t="shared" si="22"/>
        <v>AnyDMoMH00CZ07rNCEH</v>
      </c>
    </row>
    <row r="186" spans="1:31" x14ac:dyDescent="0.25">
      <c r="A186" t="str">
        <f>+meas_impacts_wtd!B186</f>
        <v>ResWin-33-28-00</v>
      </c>
      <c r="B186" t="s">
        <v>120</v>
      </c>
      <c r="C186" t="s">
        <v>121</v>
      </c>
      <c r="D186" s="6">
        <f>meas_impacts_wtd!A186</f>
        <v>43025.429829189816</v>
      </c>
      <c r="E186" s="11" t="str">
        <f>+meas_impacts_wtd!BD186</f>
        <v>Any</v>
      </c>
      <c r="F186" t="str">
        <f>+meas_impacts_wtd!C186</f>
        <v>DMo</v>
      </c>
      <c r="G186" t="str">
        <f>+meas_impacts_wtd!D186</f>
        <v>MH06</v>
      </c>
      <c r="H186" t="str">
        <f>+meas_impacts_wtd!E186</f>
        <v>CZ07</v>
      </c>
      <c r="I186" t="str">
        <f>+meas_impacts_wtd!F186</f>
        <v>rNCEH</v>
      </c>
      <c r="J186" t="str">
        <f>+meas_impacts_wtd!H186</f>
        <v>Area-ft2</v>
      </c>
      <c r="K186">
        <f>+meas_impacts_wtd!I186</f>
        <v>173.92</v>
      </c>
      <c r="L186">
        <f>+meas_impacts_wtd!J186</f>
        <v>1242</v>
      </c>
      <c r="M186" t="s">
        <v>1</v>
      </c>
      <c r="N186">
        <f>+meas_impacts_wtd!K186</f>
        <v>-0.73799999999999999</v>
      </c>
      <c r="O186">
        <f>+meas_impacts_wtd!AD186</f>
        <v>1.7E-5</v>
      </c>
      <c r="P186">
        <f>+meas_impacts_wtd!Z186</f>
        <v>0</v>
      </c>
      <c r="Q186">
        <f>+meas_impacts_wtd!AG186</f>
        <v>-0.73799999999999999</v>
      </c>
      <c r="R186">
        <f>+meas_impacts_wtd!AZ186</f>
        <v>1.7E-5</v>
      </c>
      <c r="S186">
        <f>+meas_impacts_wtd!AV186</f>
        <v>0</v>
      </c>
      <c r="T186">
        <f t="shared" si="23"/>
        <v>-0.73799999999999999</v>
      </c>
      <c r="U186">
        <f t="shared" si="24"/>
        <v>1.7E-5</v>
      </c>
      <c r="V186">
        <f t="shared" si="25"/>
        <v>0</v>
      </c>
      <c r="W186">
        <f t="shared" si="26"/>
        <v>-0.73799999999999999</v>
      </c>
      <c r="X186">
        <f t="shared" si="27"/>
        <v>1.7E-5</v>
      </c>
      <c r="Y186">
        <f t="shared" si="28"/>
        <v>0</v>
      </c>
      <c r="Z186" t="s">
        <v>123</v>
      </c>
      <c r="AA186" t="s">
        <v>122</v>
      </c>
      <c r="AB186">
        <v>1</v>
      </c>
      <c r="AE186" t="str">
        <f t="shared" si="22"/>
        <v>AnyDMoMH06CZ07rNCEH</v>
      </c>
    </row>
    <row r="187" spans="1:31" x14ac:dyDescent="0.25">
      <c r="A187" t="str">
        <f>+meas_impacts_wtd!B187</f>
        <v>ResWin-33-28-00</v>
      </c>
      <c r="B187" t="s">
        <v>120</v>
      </c>
      <c r="C187" t="s">
        <v>121</v>
      </c>
      <c r="D187" s="6">
        <f>meas_impacts_wtd!A187</f>
        <v>43025.603717511571</v>
      </c>
      <c r="E187" s="11" t="str">
        <f>+meas_impacts_wtd!BD187</f>
        <v>SDG</v>
      </c>
      <c r="F187" t="str">
        <f>+meas_impacts_wtd!C187</f>
        <v>DMo</v>
      </c>
      <c r="G187" t="str">
        <f>+meas_impacts_wtd!D187</f>
        <v>Ex</v>
      </c>
      <c r="H187" t="str">
        <f>+meas_impacts_wtd!E187</f>
        <v>CZ07</v>
      </c>
      <c r="I187" t="str">
        <f>+meas_impacts_wtd!F187</f>
        <v>rWtd</v>
      </c>
      <c r="J187" t="str">
        <f>+meas_impacts_wtd!H187</f>
        <v>Area-ft2</v>
      </c>
      <c r="K187">
        <f>+meas_impacts_wtd!I187</f>
        <v>188.09</v>
      </c>
      <c r="L187">
        <f>+meas_impacts_wtd!J187</f>
        <v>1211.5999999999999</v>
      </c>
      <c r="M187" t="s">
        <v>1</v>
      </c>
      <c r="N187">
        <f>+meas_impacts_wtd!K187</f>
        <v>0.68500000000000005</v>
      </c>
      <c r="O187">
        <f>+meas_impacts_wtd!AD187</f>
        <v>6.6299999999999996E-4</v>
      </c>
      <c r="P187">
        <f>+meas_impacts_wtd!Z187</f>
        <v>8.0000000000000002E-3</v>
      </c>
      <c r="Q187">
        <f>+meas_impacts_wtd!AG187</f>
        <v>0.434</v>
      </c>
      <c r="R187">
        <f>+meas_impacts_wtd!AZ187</f>
        <v>4.9799999999999996E-4</v>
      </c>
      <c r="S187">
        <f>+meas_impacts_wtd!AV187</f>
        <v>-0.06</v>
      </c>
      <c r="T187">
        <f t="shared" si="23"/>
        <v>0.68500000000000005</v>
      </c>
      <c r="U187">
        <f t="shared" si="24"/>
        <v>6.6299999999999996E-4</v>
      </c>
      <c r="V187">
        <f t="shared" si="25"/>
        <v>8.0000000000000002E-3</v>
      </c>
      <c r="W187">
        <f t="shared" si="26"/>
        <v>0.434</v>
      </c>
      <c r="X187">
        <f t="shared" si="27"/>
        <v>4.9799999999999996E-4</v>
      </c>
      <c r="Y187">
        <f t="shared" si="28"/>
        <v>-0.06</v>
      </c>
      <c r="Z187" t="s">
        <v>123</v>
      </c>
      <c r="AA187" t="s">
        <v>122</v>
      </c>
      <c r="AB187">
        <v>1</v>
      </c>
      <c r="AE187" t="str">
        <f t="shared" si="22"/>
        <v>SDGDMoExCZ07rWtd</v>
      </c>
    </row>
    <row r="188" spans="1:31" x14ac:dyDescent="0.25">
      <c r="A188" t="str">
        <f>+meas_impacts_wtd!B188</f>
        <v>ResWin-33-28-00</v>
      </c>
      <c r="B188" t="s">
        <v>120</v>
      </c>
      <c r="C188" t="s">
        <v>121</v>
      </c>
      <c r="D188" s="6">
        <f>meas_impacts_wtd!A188</f>
        <v>43025.429829189816</v>
      </c>
      <c r="E188" s="11" t="str">
        <f>+meas_impacts_wtd!BD188</f>
        <v>Any</v>
      </c>
      <c r="F188" t="str">
        <f>+meas_impacts_wtd!C188</f>
        <v>DMo</v>
      </c>
      <c r="G188" t="str">
        <f>+meas_impacts_wtd!D188</f>
        <v>MH15</v>
      </c>
      <c r="H188" t="str">
        <f>+meas_impacts_wtd!E188</f>
        <v>CZ07</v>
      </c>
      <c r="I188" t="str">
        <f>+meas_impacts_wtd!F188</f>
        <v>rDXHP</v>
      </c>
      <c r="J188" t="str">
        <f>+meas_impacts_wtd!H188</f>
        <v>Area-ft2</v>
      </c>
      <c r="K188">
        <f>+meas_impacts_wtd!I188</f>
        <v>173.92</v>
      </c>
      <c r="L188">
        <f>+meas_impacts_wtd!J188</f>
        <v>1242</v>
      </c>
      <c r="M188" t="s">
        <v>1</v>
      </c>
      <c r="N188">
        <f>+meas_impacts_wtd!K188</f>
        <v>1.84</v>
      </c>
      <c r="O188">
        <f>+meas_impacts_wtd!AD188</f>
        <v>1.72E-3</v>
      </c>
      <c r="P188">
        <f>+meas_impacts_wtd!Z188</f>
        <v>0</v>
      </c>
      <c r="Q188">
        <f>+meas_impacts_wtd!AG188</f>
        <v>1.84</v>
      </c>
      <c r="R188">
        <f>+meas_impacts_wtd!AZ188</f>
        <v>1.72E-3</v>
      </c>
      <c r="S188">
        <f>+meas_impacts_wtd!AV188</f>
        <v>0</v>
      </c>
      <c r="T188">
        <f t="shared" si="23"/>
        <v>1.84</v>
      </c>
      <c r="U188">
        <f t="shared" si="24"/>
        <v>1.72E-3</v>
      </c>
      <c r="V188">
        <f t="shared" si="25"/>
        <v>0</v>
      </c>
      <c r="W188">
        <f t="shared" si="26"/>
        <v>1.84</v>
      </c>
      <c r="X188">
        <f t="shared" si="27"/>
        <v>1.72E-3</v>
      </c>
      <c r="Y188">
        <f t="shared" si="28"/>
        <v>0</v>
      </c>
      <c r="Z188" t="s">
        <v>123</v>
      </c>
      <c r="AA188" t="s">
        <v>122</v>
      </c>
      <c r="AB188">
        <v>1</v>
      </c>
      <c r="AE188" t="str">
        <f t="shared" si="22"/>
        <v>AnyDMoMH15CZ07rDXHP</v>
      </c>
    </row>
    <row r="189" spans="1:31" x14ac:dyDescent="0.25">
      <c r="A189" t="str">
        <f>+meas_impacts_wtd!B189</f>
        <v>ResWin-33-28-00</v>
      </c>
      <c r="B189" t="s">
        <v>120</v>
      </c>
      <c r="C189" t="s">
        <v>121</v>
      </c>
      <c r="D189" s="6">
        <f>meas_impacts_wtd!A189</f>
        <v>43025.429829189816</v>
      </c>
      <c r="E189" s="11" t="str">
        <f>+meas_impacts_wtd!BD189</f>
        <v>Any</v>
      </c>
      <c r="F189" t="str">
        <f>+meas_impacts_wtd!C189</f>
        <v>DMo</v>
      </c>
      <c r="G189" t="str">
        <f>+meas_impacts_wtd!D189</f>
        <v>MH85</v>
      </c>
      <c r="H189" t="str">
        <f>+meas_impacts_wtd!E189</f>
        <v>CZ07</v>
      </c>
      <c r="I189" t="str">
        <f>+meas_impacts_wtd!F189</f>
        <v>rNCGF</v>
      </c>
      <c r="J189" t="str">
        <f>+meas_impacts_wtd!H189</f>
        <v>Area-ft2</v>
      </c>
      <c r="K189">
        <f>+meas_impacts_wtd!I189</f>
        <v>186.32</v>
      </c>
      <c r="L189">
        <f>+meas_impacts_wtd!J189</f>
        <v>1242</v>
      </c>
      <c r="M189" t="s">
        <v>1</v>
      </c>
      <c r="N189">
        <f>+meas_impacts_wtd!K189</f>
        <v>0.10299999999999999</v>
      </c>
      <c r="O189">
        <f>+meas_impacts_wtd!AD189</f>
        <v>2.0999999999999999E-5</v>
      </c>
      <c r="P189">
        <f>+meas_impacts_wtd!Z189</f>
        <v>1.9E-2</v>
      </c>
      <c r="Q189">
        <f>+meas_impacts_wtd!AG189</f>
        <v>0.05</v>
      </c>
      <c r="R189">
        <f>+meas_impacts_wtd!AZ189</f>
        <v>1.5999999999999999E-5</v>
      </c>
      <c r="S189">
        <f>+meas_impacts_wtd!AV189</f>
        <v>-8.5999999999999993E-2</v>
      </c>
      <c r="T189">
        <f t="shared" si="23"/>
        <v>0.10299999999999999</v>
      </c>
      <c r="U189">
        <f t="shared" si="24"/>
        <v>2.0999999999999999E-5</v>
      </c>
      <c r="V189">
        <f t="shared" si="25"/>
        <v>1.9E-2</v>
      </c>
      <c r="W189">
        <f t="shared" si="26"/>
        <v>0.05</v>
      </c>
      <c r="X189">
        <f t="shared" si="27"/>
        <v>1.5999999999999999E-5</v>
      </c>
      <c r="Y189">
        <f t="shared" si="28"/>
        <v>-8.5999999999999993E-2</v>
      </c>
      <c r="Z189" t="s">
        <v>123</v>
      </c>
      <c r="AA189" t="s">
        <v>122</v>
      </c>
      <c r="AB189">
        <v>1</v>
      </c>
      <c r="AE189" t="str">
        <f t="shared" si="22"/>
        <v>AnyDMoMH85CZ07rNCGF</v>
      </c>
    </row>
    <row r="190" spans="1:31" x14ac:dyDescent="0.25">
      <c r="A190" t="str">
        <f>+meas_impacts_wtd!B190</f>
        <v>ResWin-33-28-00</v>
      </c>
      <c r="B190" t="s">
        <v>120</v>
      </c>
      <c r="C190" t="s">
        <v>121</v>
      </c>
      <c r="D190" s="6">
        <f>meas_impacts_wtd!A190</f>
        <v>43025.429829189816</v>
      </c>
      <c r="E190" s="11" t="str">
        <f>+meas_impacts_wtd!BD190</f>
        <v>Any</v>
      </c>
      <c r="F190" t="str">
        <f>+meas_impacts_wtd!C190</f>
        <v>DMo</v>
      </c>
      <c r="G190" t="str">
        <f>+meas_impacts_wtd!D190</f>
        <v>MH00</v>
      </c>
      <c r="H190" t="str">
        <f>+meas_impacts_wtd!E190</f>
        <v>CZ07</v>
      </c>
      <c r="I190" t="str">
        <f>+meas_impacts_wtd!F190</f>
        <v>rNCGF</v>
      </c>
      <c r="J190" t="str">
        <f>+meas_impacts_wtd!H190</f>
        <v>Area-ft2</v>
      </c>
      <c r="K190">
        <f>+meas_impacts_wtd!I190</f>
        <v>173.92</v>
      </c>
      <c r="L190">
        <f>+meas_impacts_wtd!J190</f>
        <v>1242</v>
      </c>
      <c r="M190" t="s">
        <v>1</v>
      </c>
      <c r="N190">
        <f>+meas_impacts_wtd!K190</f>
        <v>3.3000000000000002E-2</v>
      </c>
      <c r="O190">
        <f>+meas_impacts_wtd!AD190</f>
        <v>1.7E-5</v>
      </c>
      <c r="P190">
        <f>+meas_impacts_wtd!Z190</f>
        <v>-0.10299999999999999</v>
      </c>
      <c r="Q190">
        <f>+meas_impacts_wtd!AG190</f>
        <v>3.3000000000000002E-2</v>
      </c>
      <c r="R190">
        <f>+meas_impacts_wtd!AZ190</f>
        <v>1.7E-5</v>
      </c>
      <c r="S190">
        <f>+meas_impacts_wtd!AV190</f>
        <v>-0.10299999999999999</v>
      </c>
      <c r="T190">
        <f t="shared" si="23"/>
        <v>3.3000000000000002E-2</v>
      </c>
      <c r="U190">
        <f t="shared" si="24"/>
        <v>1.7E-5</v>
      </c>
      <c r="V190">
        <f t="shared" si="25"/>
        <v>-0.10299999999999999</v>
      </c>
      <c r="W190">
        <f t="shared" si="26"/>
        <v>3.3000000000000002E-2</v>
      </c>
      <c r="X190">
        <f t="shared" si="27"/>
        <v>1.7E-5</v>
      </c>
      <c r="Y190">
        <f t="shared" si="28"/>
        <v>-0.10299999999999999</v>
      </c>
      <c r="Z190" t="s">
        <v>123</v>
      </c>
      <c r="AA190" t="s">
        <v>122</v>
      </c>
      <c r="AB190">
        <v>1</v>
      </c>
      <c r="AE190" t="str">
        <f t="shared" si="22"/>
        <v>AnyDMoMH00CZ07rNCGF</v>
      </c>
    </row>
    <row r="191" spans="1:31" x14ac:dyDescent="0.25">
      <c r="A191" t="str">
        <f>+meas_impacts_wtd!B191</f>
        <v>ResWin-33-28-00</v>
      </c>
      <c r="B191" t="s">
        <v>120</v>
      </c>
      <c r="C191" t="s">
        <v>121</v>
      </c>
      <c r="D191" s="6">
        <f>meas_impacts_wtd!A191</f>
        <v>43025.429829189816</v>
      </c>
      <c r="E191" s="11" t="str">
        <f>+meas_impacts_wtd!BD191</f>
        <v>Any</v>
      </c>
      <c r="F191" t="str">
        <f>+meas_impacts_wtd!C191</f>
        <v>DMo</v>
      </c>
      <c r="G191" t="str">
        <f>+meas_impacts_wtd!D191</f>
        <v>MH15</v>
      </c>
      <c r="H191" t="str">
        <f>+meas_impacts_wtd!E191</f>
        <v>CZ07</v>
      </c>
      <c r="I191" t="str">
        <f>+meas_impacts_wtd!F191</f>
        <v>rNCEH</v>
      </c>
      <c r="J191" t="str">
        <f>+meas_impacts_wtd!H191</f>
        <v>Area-ft2</v>
      </c>
      <c r="K191">
        <f>+meas_impacts_wtd!I191</f>
        <v>173.92</v>
      </c>
      <c r="L191">
        <f>+meas_impacts_wtd!J191</f>
        <v>1242</v>
      </c>
      <c r="M191" t="s">
        <v>1</v>
      </c>
      <c r="N191">
        <f>+meas_impacts_wtd!K191</f>
        <v>-0.74099999999999999</v>
      </c>
      <c r="O191">
        <f>+meas_impacts_wtd!AD191</f>
        <v>1.7E-5</v>
      </c>
      <c r="P191">
        <f>+meas_impacts_wtd!Z191</f>
        <v>0</v>
      </c>
      <c r="Q191">
        <f>+meas_impacts_wtd!AG191</f>
        <v>-0.74099999999999999</v>
      </c>
      <c r="R191">
        <f>+meas_impacts_wtd!AZ191</f>
        <v>1.7E-5</v>
      </c>
      <c r="S191">
        <f>+meas_impacts_wtd!AV191</f>
        <v>0</v>
      </c>
      <c r="T191">
        <f t="shared" si="23"/>
        <v>-0.74099999999999999</v>
      </c>
      <c r="U191">
        <f t="shared" si="24"/>
        <v>1.7E-5</v>
      </c>
      <c r="V191">
        <f t="shared" si="25"/>
        <v>0</v>
      </c>
      <c r="W191">
        <f t="shared" si="26"/>
        <v>-0.74099999999999999</v>
      </c>
      <c r="X191">
        <f t="shared" si="27"/>
        <v>1.7E-5</v>
      </c>
      <c r="Y191">
        <f t="shared" si="28"/>
        <v>0</v>
      </c>
      <c r="Z191" t="s">
        <v>123</v>
      </c>
      <c r="AA191" t="s">
        <v>122</v>
      </c>
      <c r="AB191">
        <v>1</v>
      </c>
      <c r="AE191" t="str">
        <f t="shared" si="22"/>
        <v>AnyDMoMH15CZ07rNCEH</v>
      </c>
    </row>
    <row r="192" spans="1:31" x14ac:dyDescent="0.25">
      <c r="A192" t="str">
        <f>+meas_impacts_wtd!B192</f>
        <v>ResWin-33-28-00</v>
      </c>
      <c r="B192" t="s">
        <v>120</v>
      </c>
      <c r="C192" t="s">
        <v>121</v>
      </c>
      <c r="D192" s="6">
        <f>meas_impacts_wtd!A192</f>
        <v>43025.581013773146</v>
      </c>
      <c r="E192" s="11" t="str">
        <f>+meas_impacts_wtd!BD192</f>
        <v>SDG</v>
      </c>
      <c r="F192" t="str">
        <f>+meas_impacts_wtd!C192</f>
        <v>DMo</v>
      </c>
      <c r="G192" t="str">
        <f>+meas_impacts_wtd!D192</f>
        <v>MH85</v>
      </c>
      <c r="H192" t="str">
        <f>+meas_impacts_wtd!E192</f>
        <v>CZ07</v>
      </c>
      <c r="I192" t="str">
        <f>+meas_impacts_wtd!F192</f>
        <v>rWtd</v>
      </c>
      <c r="J192" t="str">
        <f>+meas_impacts_wtd!H192</f>
        <v>Area-ft2</v>
      </c>
      <c r="K192">
        <f>+meas_impacts_wtd!I192</f>
        <v>186.32</v>
      </c>
      <c r="L192">
        <f>+meas_impacts_wtd!J192</f>
        <v>1242</v>
      </c>
      <c r="M192" t="s">
        <v>1</v>
      </c>
      <c r="N192">
        <f>+meas_impacts_wtd!K192</f>
        <v>0.71699999999999997</v>
      </c>
      <c r="O192">
        <f>+meas_impacts_wtd!AD192</f>
        <v>6.8999999999999997E-4</v>
      </c>
      <c r="P192">
        <f>+meas_impacts_wtd!Z192</f>
        <v>1.7000000000000001E-2</v>
      </c>
      <c r="Q192">
        <f>+meas_impacts_wtd!AG192</f>
        <v>0.39100000000000001</v>
      </c>
      <c r="R192">
        <f>+meas_impacts_wtd!AZ192</f>
        <v>5.0199999999999995E-4</v>
      </c>
      <c r="S192">
        <f>+meas_impacts_wtd!AV192</f>
        <v>-7.4999999999999997E-2</v>
      </c>
      <c r="T192">
        <f t="shared" si="23"/>
        <v>0.71699999999999997</v>
      </c>
      <c r="U192">
        <f t="shared" si="24"/>
        <v>6.8999999999999997E-4</v>
      </c>
      <c r="V192">
        <f t="shared" si="25"/>
        <v>1.7000000000000001E-2</v>
      </c>
      <c r="W192">
        <f t="shared" si="26"/>
        <v>0.39100000000000001</v>
      </c>
      <c r="X192">
        <f t="shared" si="27"/>
        <v>5.0199999999999995E-4</v>
      </c>
      <c r="Y192">
        <f t="shared" si="28"/>
        <v>-7.4999999999999997E-2</v>
      </c>
      <c r="Z192" t="s">
        <v>123</v>
      </c>
      <c r="AA192" t="s">
        <v>122</v>
      </c>
      <c r="AB192">
        <v>1</v>
      </c>
      <c r="AE192" t="str">
        <f t="shared" si="22"/>
        <v>SDGDMoMH85CZ07rWtd</v>
      </c>
    </row>
    <row r="193" spans="1:31" x14ac:dyDescent="0.25">
      <c r="A193" t="str">
        <f>+meas_impacts_wtd!B193</f>
        <v>ResWin-33-28-00</v>
      </c>
      <c r="B193" t="s">
        <v>120</v>
      </c>
      <c r="C193" t="s">
        <v>121</v>
      </c>
      <c r="D193" s="6">
        <f>meas_impacts_wtd!A193</f>
        <v>43025.581013773146</v>
      </c>
      <c r="E193" s="11" t="str">
        <f>+meas_impacts_wtd!BD193</f>
        <v>SDG</v>
      </c>
      <c r="F193" t="str">
        <f>+meas_impacts_wtd!C193</f>
        <v>DMo</v>
      </c>
      <c r="G193" t="str">
        <f>+meas_impacts_wtd!D193</f>
        <v>MH72</v>
      </c>
      <c r="H193" t="str">
        <f>+meas_impacts_wtd!E193</f>
        <v>CZ07</v>
      </c>
      <c r="I193" t="str">
        <f>+meas_impacts_wtd!F193</f>
        <v>rWtd</v>
      </c>
      <c r="J193" t="str">
        <f>+meas_impacts_wtd!H193</f>
        <v>Area-ft2</v>
      </c>
      <c r="K193">
        <f>+meas_impacts_wtd!I193</f>
        <v>190.96</v>
      </c>
      <c r="L193">
        <f>+meas_impacts_wtd!J193</f>
        <v>1196</v>
      </c>
      <c r="M193" t="s">
        <v>1</v>
      </c>
      <c r="N193">
        <f>+meas_impacts_wtd!K193</f>
        <v>0.72899999999999998</v>
      </c>
      <c r="O193">
        <f>+meas_impacts_wtd!AD193</f>
        <v>6.7900000000000002E-4</v>
      </c>
      <c r="P193">
        <f>+meas_impacts_wtd!Z193</f>
        <v>1.7999999999999999E-2</v>
      </c>
      <c r="Q193">
        <f>+meas_impacts_wtd!AG193</f>
        <v>0.46500000000000002</v>
      </c>
      <c r="R193">
        <f>+meas_impacts_wtd!AZ193</f>
        <v>4.9700000000000005E-4</v>
      </c>
      <c r="S193">
        <f>+meas_impacts_wtd!AV193</f>
        <v>-5.2999999999999999E-2</v>
      </c>
      <c r="T193">
        <f t="shared" si="23"/>
        <v>0.72899999999999998</v>
      </c>
      <c r="U193">
        <f t="shared" si="24"/>
        <v>6.7900000000000002E-4</v>
      </c>
      <c r="V193">
        <f t="shared" si="25"/>
        <v>1.7999999999999999E-2</v>
      </c>
      <c r="W193">
        <f t="shared" si="26"/>
        <v>0.46500000000000002</v>
      </c>
      <c r="X193">
        <f t="shared" si="27"/>
        <v>4.9700000000000005E-4</v>
      </c>
      <c r="Y193">
        <f t="shared" si="28"/>
        <v>-5.2999999999999999E-2</v>
      </c>
      <c r="Z193" t="s">
        <v>123</v>
      </c>
      <c r="AA193" t="s">
        <v>122</v>
      </c>
      <c r="AB193">
        <v>1</v>
      </c>
      <c r="AE193" t="str">
        <f t="shared" si="22"/>
        <v>SDGDMoMH72CZ07rWtd</v>
      </c>
    </row>
    <row r="194" spans="1:31" x14ac:dyDescent="0.25">
      <c r="A194" t="str">
        <f>+meas_impacts_wtd!B194</f>
        <v>ResWin-33-28-00</v>
      </c>
      <c r="B194" t="s">
        <v>120</v>
      </c>
      <c r="C194" t="s">
        <v>121</v>
      </c>
      <c r="D194" s="6">
        <f>meas_impacts_wtd!A194</f>
        <v>43025.429829189816</v>
      </c>
      <c r="E194" s="11" t="str">
        <f>+meas_impacts_wtd!BD194</f>
        <v>Any</v>
      </c>
      <c r="F194" t="str">
        <f>+meas_impacts_wtd!C194</f>
        <v>DMo</v>
      </c>
      <c r="G194" t="str">
        <f>+meas_impacts_wtd!D194</f>
        <v>MH00</v>
      </c>
      <c r="H194" t="str">
        <f>+meas_impacts_wtd!E194</f>
        <v>CZ07</v>
      </c>
      <c r="I194" t="str">
        <f>+meas_impacts_wtd!F194</f>
        <v>rDXGF</v>
      </c>
      <c r="J194" t="str">
        <f>+meas_impacts_wtd!H194</f>
        <v>Area-ft2</v>
      </c>
      <c r="K194">
        <f>+meas_impacts_wtd!I194</f>
        <v>173.92</v>
      </c>
      <c r="L194">
        <f>+meas_impacts_wtd!J194</f>
        <v>1242</v>
      </c>
      <c r="M194" t="s">
        <v>1</v>
      </c>
      <c r="N194">
        <f>+meas_impacts_wtd!K194</f>
        <v>1.68</v>
      </c>
      <c r="O194">
        <f>+meas_impacts_wtd!AD194</f>
        <v>2.4199999999999998E-3</v>
      </c>
      <c r="P194">
        <f>+meas_impacts_wtd!Z194</f>
        <v>-0.10199999999999999</v>
      </c>
      <c r="Q194">
        <f>+meas_impacts_wtd!AG194</f>
        <v>1.68</v>
      </c>
      <c r="R194">
        <f>+meas_impacts_wtd!AZ194</f>
        <v>2.4199999999999998E-3</v>
      </c>
      <c r="S194">
        <f>+meas_impacts_wtd!AV194</f>
        <v>-0.10199999999999999</v>
      </c>
      <c r="T194">
        <f t="shared" si="23"/>
        <v>1.68</v>
      </c>
      <c r="U194">
        <f t="shared" si="24"/>
        <v>2.4199999999999998E-3</v>
      </c>
      <c r="V194">
        <f t="shared" si="25"/>
        <v>-0.10199999999999999</v>
      </c>
      <c r="W194">
        <f t="shared" si="26"/>
        <v>1.68</v>
      </c>
      <c r="X194">
        <f t="shared" si="27"/>
        <v>2.4199999999999998E-3</v>
      </c>
      <c r="Y194">
        <f t="shared" si="28"/>
        <v>-0.10199999999999999</v>
      </c>
      <c r="Z194" t="s">
        <v>123</v>
      </c>
      <c r="AA194" t="s">
        <v>122</v>
      </c>
      <c r="AB194">
        <v>1</v>
      </c>
      <c r="AE194" t="str">
        <f t="shared" si="22"/>
        <v>AnyDMoMH00CZ07rDXGF</v>
      </c>
    </row>
    <row r="195" spans="1:31" x14ac:dyDescent="0.25">
      <c r="A195" t="str">
        <f>+meas_impacts_wtd!B195</f>
        <v>ResWin-33-28-00</v>
      </c>
      <c r="B195" t="s">
        <v>120</v>
      </c>
      <c r="C195" t="s">
        <v>121</v>
      </c>
      <c r="D195" s="6">
        <f>meas_impacts_wtd!A195</f>
        <v>43025.429829189816</v>
      </c>
      <c r="E195" s="11" t="str">
        <f>+meas_impacts_wtd!BD195</f>
        <v>Any</v>
      </c>
      <c r="F195" t="str">
        <f>+meas_impacts_wtd!C195</f>
        <v>DMo</v>
      </c>
      <c r="G195" t="str">
        <f>+meas_impacts_wtd!D195</f>
        <v>MH06</v>
      </c>
      <c r="H195" t="str">
        <f>+meas_impacts_wtd!E195</f>
        <v>CZ07</v>
      </c>
      <c r="I195" t="str">
        <f>+meas_impacts_wtd!F195</f>
        <v>rDXGF</v>
      </c>
      <c r="J195" t="str">
        <f>+meas_impacts_wtd!H195</f>
        <v>Area-ft2</v>
      </c>
      <c r="K195">
        <f>+meas_impacts_wtd!I195</f>
        <v>173.92</v>
      </c>
      <c r="L195">
        <f>+meas_impacts_wtd!J195</f>
        <v>1242</v>
      </c>
      <c r="M195" t="s">
        <v>1</v>
      </c>
      <c r="N195">
        <f>+meas_impacts_wtd!K195</f>
        <v>2.44</v>
      </c>
      <c r="O195">
        <f>+meas_impacts_wtd!AD195</f>
        <v>1.8400000000000001E-3</v>
      </c>
      <c r="P195">
        <f>+meas_impacts_wtd!Z195</f>
        <v>-4.7E-2</v>
      </c>
      <c r="Q195">
        <f>+meas_impacts_wtd!AG195</f>
        <v>2.44</v>
      </c>
      <c r="R195">
        <f>+meas_impacts_wtd!AZ195</f>
        <v>1.8400000000000001E-3</v>
      </c>
      <c r="S195">
        <f>+meas_impacts_wtd!AV195</f>
        <v>-4.7E-2</v>
      </c>
      <c r="T195">
        <f t="shared" si="23"/>
        <v>2.44</v>
      </c>
      <c r="U195">
        <f t="shared" si="24"/>
        <v>1.8400000000000001E-3</v>
      </c>
      <c r="V195">
        <f t="shared" si="25"/>
        <v>-4.7E-2</v>
      </c>
      <c r="W195">
        <f t="shared" si="26"/>
        <v>2.44</v>
      </c>
      <c r="X195">
        <f t="shared" si="27"/>
        <v>1.8400000000000001E-3</v>
      </c>
      <c r="Y195">
        <f t="shared" si="28"/>
        <v>-4.7E-2</v>
      </c>
      <c r="Z195" t="s">
        <v>123</v>
      </c>
      <c r="AA195" t="s">
        <v>122</v>
      </c>
      <c r="AB195">
        <v>1</v>
      </c>
      <c r="AE195" t="str">
        <f t="shared" ref="AE195:AE258" si="29">E195&amp;F195&amp;G195&amp;H195&amp;I195</f>
        <v>AnyDMoMH06CZ07rDXGF</v>
      </c>
    </row>
    <row r="196" spans="1:31" x14ac:dyDescent="0.25">
      <c r="A196" t="str">
        <f>+meas_impacts_wtd!B196</f>
        <v>ResWin-33-28-00</v>
      </c>
      <c r="B196" t="s">
        <v>120</v>
      </c>
      <c r="C196" t="s">
        <v>121</v>
      </c>
      <c r="D196" s="6">
        <f>meas_impacts_wtd!A196</f>
        <v>43025.429829189816</v>
      </c>
      <c r="E196" s="11" t="str">
        <f>+meas_impacts_wtd!BD196</f>
        <v>Any</v>
      </c>
      <c r="F196" t="str">
        <f>+meas_impacts_wtd!C196</f>
        <v>DMo</v>
      </c>
      <c r="G196" t="str">
        <f>+meas_impacts_wtd!D196</f>
        <v>MH85</v>
      </c>
      <c r="H196" t="str">
        <f>+meas_impacts_wtd!E196</f>
        <v>CZ07</v>
      </c>
      <c r="I196" t="str">
        <f>+meas_impacts_wtd!F196</f>
        <v>rDXGF</v>
      </c>
      <c r="J196" t="str">
        <f>+meas_impacts_wtd!H196</f>
        <v>Area-ft2</v>
      </c>
      <c r="K196">
        <f>+meas_impacts_wtd!I196</f>
        <v>186.32</v>
      </c>
      <c r="L196">
        <f>+meas_impacts_wtd!J196</f>
        <v>1242</v>
      </c>
      <c r="M196" t="s">
        <v>1</v>
      </c>
      <c r="N196">
        <f>+meas_impacts_wtd!K196</f>
        <v>2.64</v>
      </c>
      <c r="O196">
        <f>+meas_impacts_wtd!AD196</f>
        <v>3.0699999999999998E-3</v>
      </c>
      <c r="P196">
        <f>+meas_impacts_wtd!Z196</f>
        <v>0.02</v>
      </c>
      <c r="Q196">
        <f>+meas_impacts_wtd!AG196</f>
        <v>2.16</v>
      </c>
      <c r="R196">
        <f>+meas_impacts_wtd!AZ196</f>
        <v>2.2300000000000002E-3</v>
      </c>
      <c r="S196">
        <f>+meas_impacts_wtd!AV196</f>
        <v>-8.5000000000000006E-2</v>
      </c>
      <c r="T196">
        <f t="shared" si="23"/>
        <v>2.64</v>
      </c>
      <c r="U196">
        <f t="shared" si="24"/>
        <v>3.0699999999999998E-3</v>
      </c>
      <c r="V196">
        <f t="shared" si="25"/>
        <v>0.02</v>
      </c>
      <c r="W196">
        <f t="shared" si="26"/>
        <v>2.16</v>
      </c>
      <c r="X196">
        <f t="shared" si="27"/>
        <v>2.2300000000000002E-3</v>
      </c>
      <c r="Y196">
        <f t="shared" si="28"/>
        <v>-8.5000000000000006E-2</v>
      </c>
      <c r="Z196" t="s">
        <v>123</v>
      </c>
      <c r="AA196" t="s">
        <v>122</v>
      </c>
      <c r="AB196">
        <v>1</v>
      </c>
      <c r="AE196" t="str">
        <f t="shared" si="29"/>
        <v>AnyDMoMH85CZ07rDXGF</v>
      </c>
    </row>
    <row r="197" spans="1:31" x14ac:dyDescent="0.25">
      <c r="A197" t="str">
        <f>+meas_impacts_wtd!B197</f>
        <v>ResWin-33-28-00</v>
      </c>
      <c r="B197" t="s">
        <v>120</v>
      </c>
      <c r="C197" t="s">
        <v>121</v>
      </c>
      <c r="D197" s="6">
        <f>meas_impacts_wtd!A197</f>
        <v>43025.429829189816</v>
      </c>
      <c r="E197" s="11" t="str">
        <f>+meas_impacts_wtd!BD197</f>
        <v>Any</v>
      </c>
      <c r="F197" t="str">
        <f>+meas_impacts_wtd!C197</f>
        <v>DMo</v>
      </c>
      <c r="G197" t="str">
        <f>+meas_impacts_wtd!D197</f>
        <v>MH85</v>
      </c>
      <c r="H197" t="str">
        <f>+meas_impacts_wtd!E197</f>
        <v>CZ07</v>
      </c>
      <c r="I197" t="str">
        <f>+meas_impacts_wtd!F197</f>
        <v>rNCEH</v>
      </c>
      <c r="J197" t="str">
        <f>+meas_impacts_wtd!H197</f>
        <v>Area-ft2</v>
      </c>
      <c r="K197">
        <f>+meas_impacts_wtd!I197</f>
        <v>186.32</v>
      </c>
      <c r="L197">
        <f>+meas_impacts_wtd!J197</f>
        <v>1242</v>
      </c>
      <c r="M197" t="s">
        <v>1</v>
      </c>
      <c r="N197">
        <f>+meas_impacts_wtd!K197</f>
        <v>0.70799999999999996</v>
      </c>
      <c r="O197">
        <f>+meas_impacts_wtd!AD197</f>
        <v>2.0999999999999999E-5</v>
      </c>
      <c r="P197">
        <f>+meas_impacts_wtd!Z197</f>
        <v>0</v>
      </c>
      <c r="Q197">
        <f>+meas_impacts_wtd!AG197</f>
        <v>-0.997</v>
      </c>
      <c r="R197">
        <f>+meas_impacts_wtd!AZ197</f>
        <v>1.5999999999999999E-5</v>
      </c>
      <c r="S197">
        <f>+meas_impacts_wtd!AV197</f>
        <v>0</v>
      </c>
      <c r="T197">
        <f t="shared" ref="T197:T260" si="30">+N197</f>
        <v>0.70799999999999996</v>
      </c>
      <c r="U197">
        <f t="shared" ref="U197:U260" si="31">+O197</f>
        <v>2.0999999999999999E-5</v>
      </c>
      <c r="V197">
        <f t="shared" ref="V197:V260" si="32">+P197</f>
        <v>0</v>
      </c>
      <c r="W197">
        <f t="shared" ref="W197:W260" si="33">+Q197</f>
        <v>-0.997</v>
      </c>
      <c r="X197">
        <f t="shared" ref="X197:X260" si="34">+R197</f>
        <v>1.5999999999999999E-5</v>
      </c>
      <c r="Y197">
        <f t="shared" ref="Y197:Y260" si="35">+S197</f>
        <v>0</v>
      </c>
      <c r="Z197" t="s">
        <v>123</v>
      </c>
      <c r="AA197" t="s">
        <v>122</v>
      </c>
      <c r="AB197">
        <v>1</v>
      </c>
      <c r="AE197" t="str">
        <f t="shared" si="29"/>
        <v>AnyDMoMH85CZ07rNCEH</v>
      </c>
    </row>
    <row r="198" spans="1:31" x14ac:dyDescent="0.25">
      <c r="A198" t="str">
        <f>+meas_impacts_wtd!B198</f>
        <v>ResWin-33-28-00</v>
      </c>
      <c r="B198" t="s">
        <v>120</v>
      </c>
      <c r="C198" t="s">
        <v>121</v>
      </c>
      <c r="D198" s="6">
        <f>meas_impacts_wtd!A198</f>
        <v>43025.429829189816</v>
      </c>
      <c r="E198" s="11" t="str">
        <f>+meas_impacts_wtd!BD198</f>
        <v>Any</v>
      </c>
      <c r="F198" t="str">
        <f>+meas_impacts_wtd!C198</f>
        <v>DMo</v>
      </c>
      <c r="G198" t="str">
        <f>+meas_impacts_wtd!D198</f>
        <v>MH06</v>
      </c>
      <c r="H198" t="str">
        <f>+meas_impacts_wtd!E198</f>
        <v>CZ07</v>
      </c>
      <c r="I198" t="str">
        <f>+meas_impacts_wtd!F198</f>
        <v>rNCGF</v>
      </c>
      <c r="J198" t="str">
        <f>+meas_impacts_wtd!H198</f>
        <v>Area-ft2</v>
      </c>
      <c r="K198">
        <f>+meas_impacts_wtd!I198</f>
        <v>173.92</v>
      </c>
      <c r="L198">
        <f>+meas_impacts_wtd!J198</f>
        <v>1242</v>
      </c>
      <c r="M198" t="s">
        <v>1</v>
      </c>
      <c r="N198">
        <f>+meas_impacts_wtd!K198</f>
        <v>0.08</v>
      </c>
      <c r="O198">
        <f>+meas_impacts_wtd!AD198</f>
        <v>1.7E-5</v>
      </c>
      <c r="P198">
        <f>+meas_impacts_wtd!Z198</f>
        <v>-4.8000000000000001E-2</v>
      </c>
      <c r="Q198">
        <f>+meas_impacts_wtd!AG198</f>
        <v>0.08</v>
      </c>
      <c r="R198">
        <f>+meas_impacts_wtd!AZ198</f>
        <v>1.7E-5</v>
      </c>
      <c r="S198">
        <f>+meas_impacts_wtd!AV198</f>
        <v>-4.8000000000000001E-2</v>
      </c>
      <c r="T198">
        <f t="shared" si="30"/>
        <v>0.08</v>
      </c>
      <c r="U198">
        <f t="shared" si="31"/>
        <v>1.7E-5</v>
      </c>
      <c r="V198">
        <f t="shared" si="32"/>
        <v>-4.8000000000000001E-2</v>
      </c>
      <c r="W198">
        <f t="shared" si="33"/>
        <v>0.08</v>
      </c>
      <c r="X198">
        <f t="shared" si="34"/>
        <v>1.7E-5</v>
      </c>
      <c r="Y198">
        <f t="shared" si="35"/>
        <v>-4.8000000000000001E-2</v>
      </c>
      <c r="Z198" t="s">
        <v>123</v>
      </c>
      <c r="AA198" t="s">
        <v>122</v>
      </c>
      <c r="AB198">
        <v>1</v>
      </c>
      <c r="AE198" t="str">
        <f t="shared" si="29"/>
        <v>AnyDMoMH06CZ07rNCGF</v>
      </c>
    </row>
    <row r="199" spans="1:31" x14ac:dyDescent="0.25">
      <c r="A199" t="str">
        <f>+meas_impacts_wtd!B199</f>
        <v>ResWin-33-28-00</v>
      </c>
      <c r="B199" t="s">
        <v>120</v>
      </c>
      <c r="C199" t="s">
        <v>121</v>
      </c>
      <c r="D199" s="6">
        <f>meas_impacts_wtd!A199</f>
        <v>43025.429829189816</v>
      </c>
      <c r="E199" s="11" t="str">
        <f>+meas_impacts_wtd!BD199</f>
        <v>Any</v>
      </c>
      <c r="F199" t="str">
        <f>+meas_impacts_wtd!C199</f>
        <v>DMo</v>
      </c>
      <c r="G199" t="str">
        <f>+meas_impacts_wtd!D199</f>
        <v>MH15</v>
      </c>
      <c r="H199" t="str">
        <f>+meas_impacts_wtd!E199</f>
        <v>CZ07</v>
      </c>
      <c r="I199" t="str">
        <f>+meas_impacts_wtd!F199</f>
        <v>rNCGF</v>
      </c>
      <c r="J199" t="str">
        <f>+meas_impacts_wtd!H199</f>
        <v>Area-ft2</v>
      </c>
      <c r="K199">
        <f>+meas_impacts_wtd!I199</f>
        <v>173.92</v>
      </c>
      <c r="L199">
        <f>+meas_impacts_wtd!J199</f>
        <v>1242</v>
      </c>
      <c r="M199" t="s">
        <v>1</v>
      </c>
      <c r="N199">
        <f>+meas_impacts_wtd!K199</f>
        <v>7.5999999999999998E-2</v>
      </c>
      <c r="O199">
        <f>+meas_impacts_wtd!AD199</f>
        <v>1.7E-5</v>
      </c>
      <c r="P199">
        <f>+meas_impacts_wtd!Z199</f>
        <v>-5.3999999999999999E-2</v>
      </c>
      <c r="Q199">
        <f>+meas_impacts_wtd!AG199</f>
        <v>7.5999999999999998E-2</v>
      </c>
      <c r="R199">
        <f>+meas_impacts_wtd!AZ199</f>
        <v>1.7E-5</v>
      </c>
      <c r="S199">
        <f>+meas_impacts_wtd!AV199</f>
        <v>-5.3999999999999999E-2</v>
      </c>
      <c r="T199">
        <f t="shared" si="30"/>
        <v>7.5999999999999998E-2</v>
      </c>
      <c r="U199">
        <f t="shared" si="31"/>
        <v>1.7E-5</v>
      </c>
      <c r="V199">
        <f t="shared" si="32"/>
        <v>-5.3999999999999999E-2</v>
      </c>
      <c r="W199">
        <f t="shared" si="33"/>
        <v>7.5999999999999998E-2</v>
      </c>
      <c r="X199">
        <f t="shared" si="34"/>
        <v>1.7E-5</v>
      </c>
      <c r="Y199">
        <f t="shared" si="35"/>
        <v>-5.3999999999999999E-2</v>
      </c>
      <c r="Z199" t="s">
        <v>123</v>
      </c>
      <c r="AA199" t="s">
        <v>122</v>
      </c>
      <c r="AB199">
        <v>1</v>
      </c>
      <c r="AE199" t="str">
        <f t="shared" si="29"/>
        <v>AnyDMoMH15CZ07rNCGF</v>
      </c>
    </row>
    <row r="200" spans="1:31" x14ac:dyDescent="0.25">
      <c r="A200" t="str">
        <f>+meas_impacts_wtd!B200</f>
        <v>ResWin-33-28-00</v>
      </c>
      <c r="B200" t="s">
        <v>120</v>
      </c>
      <c r="C200" t="s">
        <v>121</v>
      </c>
      <c r="D200" s="6">
        <f>meas_impacts_wtd!A200</f>
        <v>43025.581013773146</v>
      </c>
      <c r="E200" s="11" t="str">
        <f>+meas_impacts_wtd!BD200</f>
        <v>SDG</v>
      </c>
      <c r="F200" t="str">
        <f>+meas_impacts_wtd!C200</f>
        <v>DMo</v>
      </c>
      <c r="G200" t="str">
        <f>+meas_impacts_wtd!D200</f>
        <v>MH06</v>
      </c>
      <c r="H200" t="str">
        <f>+meas_impacts_wtd!E200</f>
        <v>CZ07</v>
      </c>
      <c r="I200" t="str">
        <f>+meas_impacts_wtd!F200</f>
        <v>rWtd</v>
      </c>
      <c r="J200" t="str">
        <f>+meas_impacts_wtd!H200</f>
        <v>Area-ft2</v>
      </c>
      <c r="K200">
        <f>+meas_impacts_wtd!I200</f>
        <v>173.92</v>
      </c>
      <c r="L200">
        <f>+meas_impacts_wtd!J200</f>
        <v>1242</v>
      </c>
      <c r="M200" t="s">
        <v>1</v>
      </c>
      <c r="N200">
        <f>+meas_impacts_wtd!K200</f>
        <v>0.50600000000000001</v>
      </c>
      <c r="O200">
        <f>+meas_impacts_wtd!AD200</f>
        <v>4.17E-4</v>
      </c>
      <c r="P200">
        <f>+meas_impacts_wtd!Z200</f>
        <v>-4.2000000000000003E-2</v>
      </c>
      <c r="Q200">
        <f>+meas_impacts_wtd!AG200</f>
        <v>0.50600000000000001</v>
      </c>
      <c r="R200">
        <f>+meas_impacts_wtd!AZ200</f>
        <v>4.17E-4</v>
      </c>
      <c r="S200">
        <f>+meas_impacts_wtd!AV200</f>
        <v>-4.2000000000000003E-2</v>
      </c>
      <c r="T200">
        <f t="shared" si="30"/>
        <v>0.50600000000000001</v>
      </c>
      <c r="U200">
        <f t="shared" si="31"/>
        <v>4.17E-4</v>
      </c>
      <c r="V200">
        <f t="shared" si="32"/>
        <v>-4.2000000000000003E-2</v>
      </c>
      <c r="W200">
        <f t="shared" si="33"/>
        <v>0.50600000000000001</v>
      </c>
      <c r="X200">
        <f t="shared" si="34"/>
        <v>4.17E-4</v>
      </c>
      <c r="Y200">
        <f t="shared" si="35"/>
        <v>-4.2000000000000003E-2</v>
      </c>
      <c r="Z200" t="s">
        <v>123</v>
      </c>
      <c r="AA200" t="s">
        <v>122</v>
      </c>
      <c r="AB200">
        <v>1</v>
      </c>
      <c r="AE200" t="str">
        <f t="shared" si="29"/>
        <v>SDGDMoMH06CZ07rWtd</v>
      </c>
    </row>
    <row r="201" spans="1:31" x14ac:dyDescent="0.25">
      <c r="A201" t="str">
        <f>+meas_impacts_wtd!B201</f>
        <v>ResWin-33-28-00</v>
      </c>
      <c r="B201" t="s">
        <v>120</v>
      </c>
      <c r="C201" t="s">
        <v>121</v>
      </c>
      <c r="D201" s="6">
        <f>meas_impacts_wtd!A201</f>
        <v>43025.429829189816</v>
      </c>
      <c r="E201" s="11" t="str">
        <f>+meas_impacts_wtd!BD201</f>
        <v>Any</v>
      </c>
      <c r="F201" t="str">
        <f>+meas_impacts_wtd!C201</f>
        <v>DMo</v>
      </c>
      <c r="G201" t="str">
        <f>+meas_impacts_wtd!D201</f>
        <v>MH00</v>
      </c>
      <c r="H201" t="str">
        <f>+meas_impacts_wtd!E201</f>
        <v>CZ07</v>
      </c>
      <c r="I201" t="str">
        <f>+meas_impacts_wtd!F201</f>
        <v>rDXHP</v>
      </c>
      <c r="J201" t="str">
        <f>+meas_impacts_wtd!H201</f>
        <v>Area-ft2</v>
      </c>
      <c r="K201">
        <f>+meas_impacts_wtd!I201</f>
        <v>173.92</v>
      </c>
      <c r="L201">
        <f>+meas_impacts_wtd!J201</f>
        <v>1242</v>
      </c>
      <c r="M201" t="s">
        <v>1</v>
      </c>
      <c r="N201">
        <f>+meas_impacts_wtd!K201</f>
        <v>0.82899999999999996</v>
      </c>
      <c r="O201">
        <f>+meas_impacts_wtd!AD201</f>
        <v>2.6099999999999999E-3</v>
      </c>
      <c r="P201">
        <f>+meas_impacts_wtd!Z201</f>
        <v>0</v>
      </c>
      <c r="Q201">
        <f>+meas_impacts_wtd!AG201</f>
        <v>0.82899999999999996</v>
      </c>
      <c r="R201">
        <f>+meas_impacts_wtd!AZ201</f>
        <v>2.6099999999999999E-3</v>
      </c>
      <c r="S201">
        <f>+meas_impacts_wtd!AV201</f>
        <v>0</v>
      </c>
      <c r="T201">
        <f t="shared" si="30"/>
        <v>0.82899999999999996</v>
      </c>
      <c r="U201">
        <f t="shared" si="31"/>
        <v>2.6099999999999999E-3</v>
      </c>
      <c r="V201">
        <f t="shared" si="32"/>
        <v>0</v>
      </c>
      <c r="W201">
        <f t="shared" si="33"/>
        <v>0.82899999999999996</v>
      </c>
      <c r="X201">
        <f t="shared" si="34"/>
        <v>2.6099999999999999E-3</v>
      </c>
      <c r="Y201">
        <f t="shared" si="35"/>
        <v>0</v>
      </c>
      <c r="Z201" t="s">
        <v>123</v>
      </c>
      <c r="AA201" t="s">
        <v>122</v>
      </c>
      <c r="AB201">
        <v>1</v>
      </c>
      <c r="AE201" t="str">
        <f t="shared" si="29"/>
        <v>AnyDMoMH00CZ07rDXHP</v>
      </c>
    </row>
    <row r="202" spans="1:31" x14ac:dyDescent="0.25">
      <c r="A202" t="str">
        <f>+meas_impacts_wtd!B202</f>
        <v>ResWin-33-28-00</v>
      </c>
      <c r="B202" t="s">
        <v>120</v>
      </c>
      <c r="C202" t="s">
        <v>121</v>
      </c>
      <c r="D202" s="6">
        <f>meas_impacts_wtd!A202</f>
        <v>43025.581013773146</v>
      </c>
      <c r="E202" s="11" t="str">
        <f>+meas_impacts_wtd!BD202</f>
        <v>SDG</v>
      </c>
      <c r="F202" t="str">
        <f>+meas_impacts_wtd!C202</f>
        <v>DMo</v>
      </c>
      <c r="G202" t="str">
        <f>+meas_impacts_wtd!D202</f>
        <v>MH00</v>
      </c>
      <c r="H202" t="str">
        <f>+meas_impacts_wtd!E202</f>
        <v>CZ07</v>
      </c>
      <c r="I202" t="str">
        <f>+meas_impacts_wtd!F202</f>
        <v>rWtd</v>
      </c>
      <c r="J202" t="str">
        <f>+meas_impacts_wtd!H202</f>
        <v>Area-ft2</v>
      </c>
      <c r="K202">
        <f>+meas_impacts_wtd!I202</f>
        <v>173.92</v>
      </c>
      <c r="L202">
        <f>+meas_impacts_wtd!J202</f>
        <v>1242</v>
      </c>
      <c r="M202" t="s">
        <v>1</v>
      </c>
      <c r="N202">
        <f>+meas_impacts_wtd!K202</f>
        <v>0.25</v>
      </c>
      <c r="O202">
        <f>+meas_impacts_wtd!AD202</f>
        <v>5.4799999999999998E-4</v>
      </c>
      <c r="P202">
        <f>+meas_impacts_wtd!Z202</f>
        <v>-0.09</v>
      </c>
      <c r="Q202">
        <f>+meas_impacts_wtd!AG202</f>
        <v>0.25</v>
      </c>
      <c r="R202">
        <f>+meas_impacts_wtd!AZ202</f>
        <v>5.4799999999999998E-4</v>
      </c>
      <c r="S202">
        <f>+meas_impacts_wtd!AV202</f>
        <v>-0.09</v>
      </c>
      <c r="T202">
        <f t="shared" si="30"/>
        <v>0.25</v>
      </c>
      <c r="U202">
        <f t="shared" si="31"/>
        <v>5.4799999999999998E-4</v>
      </c>
      <c r="V202">
        <f t="shared" si="32"/>
        <v>-0.09</v>
      </c>
      <c r="W202">
        <f t="shared" si="33"/>
        <v>0.25</v>
      </c>
      <c r="X202">
        <f t="shared" si="34"/>
        <v>5.4799999999999998E-4</v>
      </c>
      <c r="Y202">
        <f t="shared" si="35"/>
        <v>-0.09</v>
      </c>
      <c r="Z202" t="s">
        <v>123</v>
      </c>
      <c r="AA202" t="s">
        <v>122</v>
      </c>
      <c r="AB202">
        <v>1</v>
      </c>
      <c r="AE202" t="str">
        <f t="shared" si="29"/>
        <v>SDGDMoMH00CZ07rWtd</v>
      </c>
    </row>
    <row r="203" spans="1:31" x14ac:dyDescent="0.25">
      <c r="A203" t="str">
        <f>+meas_impacts_wtd!B203</f>
        <v>ResWin-33-28-00</v>
      </c>
      <c r="B203" t="s">
        <v>120</v>
      </c>
      <c r="C203" t="s">
        <v>121</v>
      </c>
      <c r="D203" s="6">
        <f>meas_impacts_wtd!A203</f>
        <v>43025.429829189816</v>
      </c>
      <c r="E203" s="11" t="str">
        <f>+meas_impacts_wtd!BD203</f>
        <v>Any</v>
      </c>
      <c r="F203" t="str">
        <f>+meas_impacts_wtd!C203</f>
        <v>DMo</v>
      </c>
      <c r="G203" t="str">
        <f>+meas_impacts_wtd!D203</f>
        <v>MH06</v>
      </c>
      <c r="H203" t="str">
        <f>+meas_impacts_wtd!E203</f>
        <v>CZ07</v>
      </c>
      <c r="I203" t="str">
        <f>+meas_impacts_wtd!F203</f>
        <v>rDXHP</v>
      </c>
      <c r="J203" t="str">
        <f>+meas_impacts_wtd!H203</f>
        <v>Area-ft2</v>
      </c>
      <c r="K203">
        <f>+meas_impacts_wtd!I203</f>
        <v>173.92</v>
      </c>
      <c r="L203">
        <f>+meas_impacts_wtd!J203</f>
        <v>1242</v>
      </c>
      <c r="M203" t="s">
        <v>1</v>
      </c>
      <c r="N203">
        <f>+meas_impacts_wtd!K203</f>
        <v>2.04</v>
      </c>
      <c r="O203">
        <f>+meas_impacts_wtd!AD203</f>
        <v>1.8600000000000001E-3</v>
      </c>
      <c r="P203">
        <f>+meas_impacts_wtd!Z203</f>
        <v>0</v>
      </c>
      <c r="Q203">
        <f>+meas_impacts_wtd!AG203</f>
        <v>2.04</v>
      </c>
      <c r="R203">
        <f>+meas_impacts_wtd!AZ203</f>
        <v>1.8600000000000001E-3</v>
      </c>
      <c r="S203">
        <f>+meas_impacts_wtd!AV203</f>
        <v>0</v>
      </c>
      <c r="T203">
        <f t="shared" si="30"/>
        <v>2.04</v>
      </c>
      <c r="U203">
        <f t="shared" si="31"/>
        <v>1.8600000000000001E-3</v>
      </c>
      <c r="V203">
        <f t="shared" si="32"/>
        <v>0</v>
      </c>
      <c r="W203">
        <f t="shared" si="33"/>
        <v>2.04</v>
      </c>
      <c r="X203">
        <f t="shared" si="34"/>
        <v>1.8600000000000001E-3</v>
      </c>
      <c r="Y203">
        <f t="shared" si="35"/>
        <v>0</v>
      </c>
      <c r="Z203" t="s">
        <v>123</v>
      </c>
      <c r="AA203" t="s">
        <v>122</v>
      </c>
      <c r="AB203">
        <v>1</v>
      </c>
      <c r="AE203" t="str">
        <f t="shared" si="29"/>
        <v>AnyDMoMH06CZ07rDXHP</v>
      </c>
    </row>
    <row r="204" spans="1:31" x14ac:dyDescent="0.25">
      <c r="A204" t="str">
        <f>+meas_impacts_wtd!B204</f>
        <v>ResWin-33-28-00</v>
      </c>
      <c r="B204" t="s">
        <v>120</v>
      </c>
      <c r="C204" t="s">
        <v>121</v>
      </c>
      <c r="D204" s="6">
        <f>meas_impacts_wtd!A204</f>
        <v>43025.429829189816</v>
      </c>
      <c r="E204" s="11" t="str">
        <f>+meas_impacts_wtd!BD204</f>
        <v>Any</v>
      </c>
      <c r="F204" t="str">
        <f>+meas_impacts_wtd!C204</f>
        <v>DMo</v>
      </c>
      <c r="G204" t="str">
        <f>+meas_impacts_wtd!D204</f>
        <v>MH85</v>
      </c>
      <c r="H204" t="str">
        <f>+meas_impacts_wtd!E204</f>
        <v>CZ07</v>
      </c>
      <c r="I204" t="str">
        <f>+meas_impacts_wtd!F204</f>
        <v>rDXHP</v>
      </c>
      <c r="J204" t="str">
        <f>+meas_impacts_wtd!H204</f>
        <v>Area-ft2</v>
      </c>
      <c r="K204">
        <f>+meas_impacts_wtd!I204</f>
        <v>186.32</v>
      </c>
      <c r="L204">
        <f>+meas_impacts_wtd!J204</f>
        <v>1242</v>
      </c>
      <c r="M204" t="s">
        <v>1</v>
      </c>
      <c r="N204">
        <f>+meas_impacts_wtd!K204</f>
        <v>2.63</v>
      </c>
      <c r="O204">
        <f>+meas_impacts_wtd!AD204</f>
        <v>3.1099999999999999E-3</v>
      </c>
      <c r="P204">
        <f>+meas_impacts_wtd!Z204</f>
        <v>0</v>
      </c>
      <c r="Q204">
        <f>+meas_impacts_wtd!AG204</f>
        <v>1.48</v>
      </c>
      <c r="R204">
        <f>+meas_impacts_wtd!AZ204</f>
        <v>2.2699999999999999E-3</v>
      </c>
      <c r="S204">
        <f>+meas_impacts_wtd!AV204</f>
        <v>0</v>
      </c>
      <c r="T204">
        <f t="shared" si="30"/>
        <v>2.63</v>
      </c>
      <c r="U204">
        <f t="shared" si="31"/>
        <v>3.1099999999999999E-3</v>
      </c>
      <c r="V204">
        <f t="shared" si="32"/>
        <v>0</v>
      </c>
      <c r="W204">
        <f t="shared" si="33"/>
        <v>1.48</v>
      </c>
      <c r="X204">
        <f t="shared" si="34"/>
        <v>2.2699999999999999E-3</v>
      </c>
      <c r="Y204">
        <f t="shared" si="35"/>
        <v>0</v>
      </c>
      <c r="Z204" t="s">
        <v>123</v>
      </c>
      <c r="AA204" t="s">
        <v>122</v>
      </c>
      <c r="AB204">
        <v>1</v>
      </c>
      <c r="AE204" t="str">
        <f t="shared" si="29"/>
        <v>AnyDMoMH85CZ07rDXHP</v>
      </c>
    </row>
    <row r="205" spans="1:31" x14ac:dyDescent="0.25">
      <c r="A205" t="str">
        <f>+meas_impacts_wtd!B205</f>
        <v>ResWin-33-28-00</v>
      </c>
      <c r="B205" t="s">
        <v>120</v>
      </c>
      <c r="C205" t="s">
        <v>121</v>
      </c>
      <c r="D205" s="6">
        <f>meas_impacts_wtd!A205</f>
        <v>43025.429829189816</v>
      </c>
      <c r="E205" s="11" t="str">
        <f>+meas_impacts_wtd!BD205</f>
        <v>Any</v>
      </c>
      <c r="F205" t="str">
        <f>+meas_impacts_wtd!C205</f>
        <v>DMo</v>
      </c>
      <c r="G205" t="str">
        <f>+meas_impacts_wtd!D205</f>
        <v>MH72</v>
      </c>
      <c r="H205" t="str">
        <f>+meas_impacts_wtd!E205</f>
        <v>CZ07</v>
      </c>
      <c r="I205" t="str">
        <f>+meas_impacts_wtd!F205</f>
        <v>rDXHP</v>
      </c>
      <c r="J205" t="str">
        <f>+meas_impacts_wtd!H205</f>
        <v>Area-ft2</v>
      </c>
      <c r="K205">
        <f>+meas_impacts_wtd!I205</f>
        <v>190.96</v>
      </c>
      <c r="L205">
        <f>+meas_impacts_wtd!J205</f>
        <v>1196</v>
      </c>
      <c r="M205" t="s">
        <v>1</v>
      </c>
      <c r="N205">
        <f>+meas_impacts_wtd!K205</f>
        <v>2.74</v>
      </c>
      <c r="O205">
        <f>+meas_impacts_wtd!AD205</f>
        <v>3.0799999999999998E-3</v>
      </c>
      <c r="P205">
        <f>+meas_impacts_wtd!Z205</f>
        <v>0</v>
      </c>
      <c r="Q205">
        <f>+meas_impacts_wtd!AG205</f>
        <v>1.77</v>
      </c>
      <c r="R205">
        <f>+meas_impacts_wtd!AZ205</f>
        <v>2.2399999999999998E-3</v>
      </c>
      <c r="S205">
        <f>+meas_impacts_wtd!AV205</f>
        <v>0</v>
      </c>
      <c r="T205">
        <f t="shared" si="30"/>
        <v>2.74</v>
      </c>
      <c r="U205">
        <f t="shared" si="31"/>
        <v>3.0799999999999998E-3</v>
      </c>
      <c r="V205">
        <f t="shared" si="32"/>
        <v>0</v>
      </c>
      <c r="W205">
        <f t="shared" si="33"/>
        <v>1.77</v>
      </c>
      <c r="X205">
        <f t="shared" si="34"/>
        <v>2.2399999999999998E-3</v>
      </c>
      <c r="Y205">
        <f t="shared" si="35"/>
        <v>0</v>
      </c>
      <c r="Z205" t="s">
        <v>123</v>
      </c>
      <c r="AA205" t="s">
        <v>122</v>
      </c>
      <c r="AB205">
        <v>1</v>
      </c>
      <c r="AE205" t="str">
        <f t="shared" si="29"/>
        <v>AnyDMoMH72CZ07rDXHP</v>
      </c>
    </row>
    <row r="206" spans="1:31" x14ac:dyDescent="0.25">
      <c r="A206" t="str">
        <f>+meas_impacts_wtd!B206</f>
        <v>ResWin-33-28-00</v>
      </c>
      <c r="B206" t="s">
        <v>120</v>
      </c>
      <c r="C206" t="s">
        <v>121</v>
      </c>
      <c r="D206" s="6">
        <f>meas_impacts_wtd!A206</f>
        <v>43025.429829189816</v>
      </c>
      <c r="E206" s="11" t="str">
        <f>+meas_impacts_wtd!BD206</f>
        <v>Any</v>
      </c>
      <c r="F206" t="str">
        <f>+meas_impacts_wtd!C206</f>
        <v>DMo</v>
      </c>
      <c r="G206" t="str">
        <f>+meas_impacts_wtd!D206</f>
        <v>MH72</v>
      </c>
      <c r="H206" t="str">
        <f>+meas_impacts_wtd!E206</f>
        <v>CZ07</v>
      </c>
      <c r="I206" t="str">
        <f>+meas_impacts_wtd!F206</f>
        <v>rNCEH</v>
      </c>
      <c r="J206" t="str">
        <f>+meas_impacts_wtd!H206</f>
        <v>Area-ft2</v>
      </c>
      <c r="K206">
        <f>+meas_impacts_wtd!I206</f>
        <v>190.96</v>
      </c>
      <c r="L206">
        <f>+meas_impacts_wtd!J206</f>
        <v>1196</v>
      </c>
      <c r="M206" t="s">
        <v>1</v>
      </c>
      <c r="N206">
        <f>+meas_impacts_wtd!K206</f>
        <v>0.63100000000000001</v>
      </c>
      <c r="O206">
        <f>+meas_impacts_wtd!AD206</f>
        <v>2.0999999999999999E-5</v>
      </c>
      <c r="P206">
        <f>+meas_impacts_wtd!Z206</f>
        <v>0</v>
      </c>
      <c r="Q206">
        <f>+meas_impacts_wtd!AG206</f>
        <v>-0.71799999999999997</v>
      </c>
      <c r="R206">
        <f>+meas_impacts_wtd!AZ206</f>
        <v>2.0999999999999999E-5</v>
      </c>
      <c r="S206">
        <f>+meas_impacts_wtd!AV206</f>
        <v>0</v>
      </c>
      <c r="T206">
        <f t="shared" si="30"/>
        <v>0.63100000000000001</v>
      </c>
      <c r="U206">
        <f t="shared" si="31"/>
        <v>2.0999999999999999E-5</v>
      </c>
      <c r="V206">
        <f t="shared" si="32"/>
        <v>0</v>
      </c>
      <c r="W206">
        <f t="shared" si="33"/>
        <v>-0.71799999999999997</v>
      </c>
      <c r="X206">
        <f t="shared" si="34"/>
        <v>2.0999999999999999E-5</v>
      </c>
      <c r="Y206">
        <f t="shared" si="35"/>
        <v>0</v>
      </c>
      <c r="Z206" t="s">
        <v>123</v>
      </c>
      <c r="AA206" t="s">
        <v>122</v>
      </c>
      <c r="AB206">
        <v>1</v>
      </c>
      <c r="AE206" t="str">
        <f t="shared" si="29"/>
        <v>AnyDMoMH72CZ07rNCEH</v>
      </c>
    </row>
    <row r="207" spans="1:31" x14ac:dyDescent="0.25">
      <c r="A207" t="str">
        <f>+meas_impacts_wtd!B207</f>
        <v>ResWin-33-28-00</v>
      </c>
      <c r="B207" t="s">
        <v>120</v>
      </c>
      <c r="C207" t="s">
        <v>121</v>
      </c>
      <c r="D207" s="6">
        <f>meas_impacts_wtd!A207</f>
        <v>43025.581013773146</v>
      </c>
      <c r="E207" s="11" t="str">
        <f>+meas_impacts_wtd!BD207</f>
        <v>SCG</v>
      </c>
      <c r="F207" t="str">
        <f>+meas_impacts_wtd!C207</f>
        <v>DMo</v>
      </c>
      <c r="G207" t="str">
        <f>+meas_impacts_wtd!D207</f>
        <v>MH72</v>
      </c>
      <c r="H207" t="str">
        <f>+meas_impacts_wtd!E207</f>
        <v>CZ08</v>
      </c>
      <c r="I207" t="str">
        <f>+meas_impacts_wtd!F207</f>
        <v>rWtd</v>
      </c>
      <c r="J207" t="str">
        <f>+meas_impacts_wtd!H207</f>
        <v>Area-ft2</v>
      </c>
      <c r="K207">
        <f>+meas_impacts_wtd!I207</f>
        <v>190.96</v>
      </c>
      <c r="L207">
        <f>+meas_impacts_wtd!J207</f>
        <v>1196</v>
      </c>
      <c r="M207" t="s">
        <v>1</v>
      </c>
      <c r="N207">
        <f>+meas_impacts_wtd!K207</f>
        <v>2.08</v>
      </c>
      <c r="O207">
        <f>+meas_impacts_wtd!AD207</f>
        <v>2.7599999999999999E-3</v>
      </c>
      <c r="P207">
        <f>+meas_impacts_wtd!Z207</f>
        <v>4.5999999999999999E-2</v>
      </c>
      <c r="Q207">
        <f>+meas_impacts_wtd!AG207</f>
        <v>1.6</v>
      </c>
      <c r="R207">
        <f>+meas_impacts_wtd!AZ207</f>
        <v>1.8799999999999999E-3</v>
      </c>
      <c r="S207">
        <f>+meas_impacts_wtd!AV207</f>
        <v>-3.4000000000000002E-2</v>
      </c>
      <c r="T207">
        <f t="shared" si="30"/>
        <v>2.08</v>
      </c>
      <c r="U207">
        <f t="shared" si="31"/>
        <v>2.7599999999999999E-3</v>
      </c>
      <c r="V207">
        <f t="shared" si="32"/>
        <v>4.5999999999999999E-2</v>
      </c>
      <c r="W207">
        <f t="shared" si="33"/>
        <v>1.6</v>
      </c>
      <c r="X207">
        <f t="shared" si="34"/>
        <v>1.8799999999999999E-3</v>
      </c>
      <c r="Y207">
        <f t="shared" si="35"/>
        <v>-3.4000000000000002E-2</v>
      </c>
      <c r="Z207" t="s">
        <v>123</v>
      </c>
      <c r="AA207" t="s">
        <v>122</v>
      </c>
      <c r="AB207">
        <v>1</v>
      </c>
      <c r="AE207" t="str">
        <f t="shared" si="29"/>
        <v>SCGDMoMH72CZ08rWtd</v>
      </c>
    </row>
    <row r="208" spans="1:31" x14ac:dyDescent="0.25">
      <c r="A208" t="str">
        <f>+meas_impacts_wtd!B208</f>
        <v>ResWin-33-28-00</v>
      </c>
      <c r="B208" t="s">
        <v>120</v>
      </c>
      <c r="C208" t="s">
        <v>121</v>
      </c>
      <c r="D208" s="6">
        <f>meas_impacts_wtd!A208</f>
        <v>43025.429829189816</v>
      </c>
      <c r="E208" s="11" t="str">
        <f>+meas_impacts_wtd!BD208</f>
        <v>Any</v>
      </c>
      <c r="F208" t="str">
        <f>+meas_impacts_wtd!C208</f>
        <v>DMo</v>
      </c>
      <c r="G208" t="str">
        <f>+meas_impacts_wtd!D208</f>
        <v>MH15</v>
      </c>
      <c r="H208" t="str">
        <f>+meas_impacts_wtd!E208</f>
        <v>CZ08</v>
      </c>
      <c r="I208" t="str">
        <f>+meas_impacts_wtd!F208</f>
        <v>rNCEH</v>
      </c>
      <c r="J208" t="str">
        <f>+meas_impacts_wtd!H208</f>
        <v>Area-ft2</v>
      </c>
      <c r="K208">
        <f>+meas_impacts_wtd!I208</f>
        <v>173.92</v>
      </c>
      <c r="L208">
        <f>+meas_impacts_wtd!J208</f>
        <v>1242</v>
      </c>
      <c r="M208" t="s">
        <v>1</v>
      </c>
      <c r="N208">
        <f>+meas_impacts_wtd!K208</f>
        <v>-0.44</v>
      </c>
      <c r="O208">
        <f>+meas_impacts_wtd!AD208</f>
        <v>2.3E-5</v>
      </c>
      <c r="P208">
        <f>+meas_impacts_wtd!Z208</f>
        <v>0</v>
      </c>
      <c r="Q208">
        <f>+meas_impacts_wtd!AG208</f>
        <v>-0.44</v>
      </c>
      <c r="R208">
        <f>+meas_impacts_wtd!AZ208</f>
        <v>2.3E-5</v>
      </c>
      <c r="S208">
        <f>+meas_impacts_wtd!AV208</f>
        <v>0</v>
      </c>
      <c r="T208">
        <f t="shared" si="30"/>
        <v>-0.44</v>
      </c>
      <c r="U208">
        <f t="shared" si="31"/>
        <v>2.3E-5</v>
      </c>
      <c r="V208">
        <f t="shared" si="32"/>
        <v>0</v>
      </c>
      <c r="W208">
        <f t="shared" si="33"/>
        <v>-0.44</v>
      </c>
      <c r="X208">
        <f t="shared" si="34"/>
        <v>2.3E-5</v>
      </c>
      <c r="Y208">
        <f t="shared" si="35"/>
        <v>0</v>
      </c>
      <c r="Z208" t="s">
        <v>123</v>
      </c>
      <c r="AA208" t="s">
        <v>122</v>
      </c>
      <c r="AB208">
        <v>1</v>
      </c>
      <c r="AE208" t="str">
        <f t="shared" si="29"/>
        <v>AnyDMoMH15CZ08rNCEH</v>
      </c>
    </row>
    <row r="209" spans="1:31" x14ac:dyDescent="0.25">
      <c r="A209" t="str">
        <f>+meas_impacts_wtd!B209</f>
        <v>ResWin-33-28-00</v>
      </c>
      <c r="B209" t="s">
        <v>120</v>
      </c>
      <c r="C209" t="s">
        <v>121</v>
      </c>
      <c r="D209" s="6">
        <f>meas_impacts_wtd!A209</f>
        <v>43025.429829189816</v>
      </c>
      <c r="E209" s="11" t="str">
        <f>+meas_impacts_wtd!BD209</f>
        <v>Any</v>
      </c>
      <c r="F209" t="str">
        <f>+meas_impacts_wtd!C209</f>
        <v>DMo</v>
      </c>
      <c r="G209" t="str">
        <f>+meas_impacts_wtd!D209</f>
        <v>MH85</v>
      </c>
      <c r="H209" t="str">
        <f>+meas_impacts_wtd!E209</f>
        <v>CZ08</v>
      </c>
      <c r="I209" t="str">
        <f>+meas_impacts_wtd!F209</f>
        <v>rNCGF</v>
      </c>
      <c r="J209" t="str">
        <f>+meas_impacts_wtd!H209</f>
        <v>Area-ft2</v>
      </c>
      <c r="K209">
        <f>+meas_impacts_wtd!I209</f>
        <v>186.32</v>
      </c>
      <c r="L209">
        <f>+meas_impacts_wtd!J209</f>
        <v>1242</v>
      </c>
      <c r="M209" t="s">
        <v>1</v>
      </c>
      <c r="N209">
        <f>+meas_impacts_wtd!K209</f>
        <v>0.11899999999999999</v>
      </c>
      <c r="O209">
        <f>+meas_impacts_wtd!AD209</f>
        <v>2.6999999999999999E-5</v>
      </c>
      <c r="P209">
        <f>+meas_impacts_wtd!Z209</f>
        <v>5.7000000000000002E-2</v>
      </c>
      <c r="Q209">
        <f>+meas_impacts_wtd!AG209</f>
        <v>0.06</v>
      </c>
      <c r="R209">
        <f>+meas_impacts_wtd!AZ209</f>
        <v>2.0999999999999999E-5</v>
      </c>
      <c r="S209">
        <f>+meas_impacts_wtd!AV209</f>
        <v>-5.8999999999999997E-2</v>
      </c>
      <c r="T209">
        <f t="shared" si="30"/>
        <v>0.11899999999999999</v>
      </c>
      <c r="U209">
        <f t="shared" si="31"/>
        <v>2.6999999999999999E-5</v>
      </c>
      <c r="V209">
        <f t="shared" si="32"/>
        <v>5.7000000000000002E-2</v>
      </c>
      <c r="W209">
        <f t="shared" si="33"/>
        <v>0.06</v>
      </c>
      <c r="X209">
        <f t="shared" si="34"/>
        <v>2.0999999999999999E-5</v>
      </c>
      <c r="Y209">
        <f t="shared" si="35"/>
        <v>-5.8999999999999997E-2</v>
      </c>
      <c r="Z209" t="s">
        <v>123</v>
      </c>
      <c r="AA209" t="s">
        <v>122</v>
      </c>
      <c r="AB209">
        <v>1</v>
      </c>
      <c r="AE209" t="str">
        <f t="shared" si="29"/>
        <v>AnyDMoMH85CZ08rNCGF</v>
      </c>
    </row>
    <row r="210" spans="1:31" x14ac:dyDescent="0.25">
      <c r="A210" t="str">
        <f>+meas_impacts_wtd!B210</f>
        <v>ResWin-33-28-00</v>
      </c>
      <c r="B210" t="s">
        <v>120</v>
      </c>
      <c r="C210" t="s">
        <v>121</v>
      </c>
      <c r="D210" s="6">
        <f>meas_impacts_wtd!A210</f>
        <v>43025.581013773146</v>
      </c>
      <c r="E210" s="11" t="str">
        <f>+meas_impacts_wtd!BD210</f>
        <v>SCE</v>
      </c>
      <c r="F210" t="str">
        <f>+meas_impacts_wtd!C210</f>
        <v>DMo</v>
      </c>
      <c r="G210" t="str">
        <f>+meas_impacts_wtd!D210</f>
        <v>MH00</v>
      </c>
      <c r="H210" t="str">
        <f>+meas_impacts_wtd!E210</f>
        <v>CZ08</v>
      </c>
      <c r="I210" t="str">
        <f>+meas_impacts_wtd!F210</f>
        <v>rWtd</v>
      </c>
      <c r="J210" t="str">
        <f>+meas_impacts_wtd!H210</f>
        <v>Area-ft2</v>
      </c>
      <c r="K210">
        <f>+meas_impacts_wtd!I210</f>
        <v>173.92</v>
      </c>
      <c r="L210">
        <f>+meas_impacts_wtd!J210</f>
        <v>1242</v>
      </c>
      <c r="M210" t="s">
        <v>1</v>
      </c>
      <c r="N210">
        <f>+meas_impacts_wtd!K210</f>
        <v>1.77</v>
      </c>
      <c r="O210">
        <f>+meas_impacts_wtd!AD210</f>
        <v>2.1700000000000001E-3</v>
      </c>
      <c r="P210">
        <f>+meas_impacts_wtd!Z210</f>
        <v>-6.0999999999999999E-2</v>
      </c>
      <c r="Q210">
        <f>+meas_impacts_wtd!AG210</f>
        <v>1.77</v>
      </c>
      <c r="R210">
        <f>+meas_impacts_wtd!AZ210</f>
        <v>2.1700000000000001E-3</v>
      </c>
      <c r="S210">
        <f>+meas_impacts_wtd!AV210</f>
        <v>-6.0999999999999999E-2</v>
      </c>
      <c r="T210">
        <f t="shared" si="30"/>
        <v>1.77</v>
      </c>
      <c r="U210">
        <f t="shared" si="31"/>
        <v>2.1700000000000001E-3</v>
      </c>
      <c r="V210">
        <f t="shared" si="32"/>
        <v>-6.0999999999999999E-2</v>
      </c>
      <c r="W210">
        <f t="shared" si="33"/>
        <v>1.77</v>
      </c>
      <c r="X210">
        <f t="shared" si="34"/>
        <v>2.1700000000000001E-3</v>
      </c>
      <c r="Y210">
        <f t="shared" si="35"/>
        <v>-6.0999999999999999E-2</v>
      </c>
      <c r="Z210" t="s">
        <v>123</v>
      </c>
      <c r="AA210" t="s">
        <v>122</v>
      </c>
      <c r="AB210">
        <v>1</v>
      </c>
      <c r="AE210" t="str">
        <f t="shared" si="29"/>
        <v>SCEDMoMH00CZ08rWtd</v>
      </c>
    </row>
    <row r="211" spans="1:31" x14ac:dyDescent="0.25">
      <c r="A211" t="str">
        <f>+meas_impacts_wtd!B211</f>
        <v>ResWin-33-28-00</v>
      </c>
      <c r="B211" t="s">
        <v>120</v>
      </c>
      <c r="C211" t="s">
        <v>121</v>
      </c>
      <c r="D211" s="6">
        <f>meas_impacts_wtd!A211</f>
        <v>43025.581013773146</v>
      </c>
      <c r="E211" s="11" t="str">
        <f>+meas_impacts_wtd!BD211</f>
        <v>SCG</v>
      </c>
      <c r="F211" t="str">
        <f>+meas_impacts_wtd!C211</f>
        <v>DMo</v>
      </c>
      <c r="G211" t="str">
        <f>+meas_impacts_wtd!D211</f>
        <v>MH00</v>
      </c>
      <c r="H211" t="str">
        <f>+meas_impacts_wtd!E211</f>
        <v>CZ08</v>
      </c>
      <c r="I211" t="str">
        <f>+meas_impacts_wtd!F211</f>
        <v>rWtd</v>
      </c>
      <c r="J211" t="str">
        <f>+meas_impacts_wtd!H211</f>
        <v>Area-ft2</v>
      </c>
      <c r="K211">
        <f>+meas_impacts_wtd!I211</f>
        <v>173.92</v>
      </c>
      <c r="L211">
        <f>+meas_impacts_wtd!J211</f>
        <v>1242</v>
      </c>
      <c r="M211" t="s">
        <v>1</v>
      </c>
      <c r="N211">
        <f>+meas_impacts_wtd!K211</f>
        <v>1.45</v>
      </c>
      <c r="O211">
        <f>+meas_impacts_wtd!AD211</f>
        <v>1.8E-3</v>
      </c>
      <c r="P211">
        <f>+meas_impacts_wtd!Z211</f>
        <v>-6.0999999999999999E-2</v>
      </c>
      <c r="Q211">
        <f>+meas_impacts_wtd!AG211</f>
        <v>1.45</v>
      </c>
      <c r="R211">
        <f>+meas_impacts_wtd!AZ211</f>
        <v>1.8E-3</v>
      </c>
      <c r="S211">
        <f>+meas_impacts_wtd!AV211</f>
        <v>-6.0999999999999999E-2</v>
      </c>
      <c r="T211">
        <f t="shared" si="30"/>
        <v>1.45</v>
      </c>
      <c r="U211">
        <f t="shared" si="31"/>
        <v>1.8E-3</v>
      </c>
      <c r="V211">
        <f t="shared" si="32"/>
        <v>-6.0999999999999999E-2</v>
      </c>
      <c r="W211">
        <f t="shared" si="33"/>
        <v>1.45</v>
      </c>
      <c r="X211">
        <f t="shared" si="34"/>
        <v>1.8E-3</v>
      </c>
      <c r="Y211">
        <f t="shared" si="35"/>
        <v>-6.0999999999999999E-2</v>
      </c>
      <c r="Z211" t="s">
        <v>123</v>
      </c>
      <c r="AA211" t="s">
        <v>122</v>
      </c>
      <c r="AB211">
        <v>1</v>
      </c>
      <c r="AE211" t="str">
        <f t="shared" si="29"/>
        <v>SCGDMoMH00CZ08rWtd</v>
      </c>
    </row>
    <row r="212" spans="1:31" x14ac:dyDescent="0.25">
      <c r="A212" t="str">
        <f>+meas_impacts_wtd!B212</f>
        <v>ResWin-33-28-00</v>
      </c>
      <c r="B212" t="s">
        <v>120</v>
      </c>
      <c r="C212" t="s">
        <v>121</v>
      </c>
      <c r="D212" s="6">
        <f>meas_impacts_wtd!A212</f>
        <v>43025.581013773146</v>
      </c>
      <c r="E212" s="11" t="str">
        <f>+meas_impacts_wtd!BD212</f>
        <v>SDG</v>
      </c>
      <c r="F212" t="str">
        <f>+meas_impacts_wtd!C212</f>
        <v>DMo</v>
      </c>
      <c r="G212" t="str">
        <f>+meas_impacts_wtd!D212</f>
        <v>MH00</v>
      </c>
      <c r="H212" t="str">
        <f>+meas_impacts_wtd!E212</f>
        <v>CZ08</v>
      </c>
      <c r="I212" t="str">
        <f>+meas_impacts_wtd!F212</f>
        <v>rWtd</v>
      </c>
      <c r="J212" t="str">
        <f>+meas_impacts_wtd!H212</f>
        <v>Area-ft2</v>
      </c>
      <c r="K212">
        <f>+meas_impacts_wtd!I212</f>
        <v>173.92</v>
      </c>
      <c r="L212">
        <f>+meas_impacts_wtd!J212</f>
        <v>1242</v>
      </c>
      <c r="M212" t="s">
        <v>1</v>
      </c>
      <c r="N212">
        <f>+meas_impacts_wtd!K212</f>
        <v>1.33</v>
      </c>
      <c r="O212">
        <f>+meas_impacts_wtd!AD212</f>
        <v>1.64E-3</v>
      </c>
      <c r="P212">
        <f>+meas_impacts_wtd!Z212</f>
        <v>-6.0999999999999999E-2</v>
      </c>
      <c r="Q212">
        <f>+meas_impacts_wtd!AG212</f>
        <v>1.33</v>
      </c>
      <c r="R212">
        <f>+meas_impacts_wtd!AZ212</f>
        <v>1.64E-3</v>
      </c>
      <c r="S212">
        <f>+meas_impacts_wtd!AV212</f>
        <v>-6.0999999999999999E-2</v>
      </c>
      <c r="T212">
        <f t="shared" si="30"/>
        <v>1.33</v>
      </c>
      <c r="U212">
        <f t="shared" si="31"/>
        <v>1.64E-3</v>
      </c>
      <c r="V212">
        <f t="shared" si="32"/>
        <v>-6.0999999999999999E-2</v>
      </c>
      <c r="W212">
        <f t="shared" si="33"/>
        <v>1.33</v>
      </c>
      <c r="X212">
        <f t="shared" si="34"/>
        <v>1.64E-3</v>
      </c>
      <c r="Y212">
        <f t="shared" si="35"/>
        <v>-6.0999999999999999E-2</v>
      </c>
      <c r="Z212" t="s">
        <v>123</v>
      </c>
      <c r="AA212" t="s">
        <v>122</v>
      </c>
      <c r="AB212">
        <v>1</v>
      </c>
      <c r="AE212" t="str">
        <f t="shared" si="29"/>
        <v>SDGDMoMH00CZ08rWtd</v>
      </c>
    </row>
    <row r="213" spans="1:31" x14ac:dyDescent="0.25">
      <c r="A213" t="str">
        <f>+meas_impacts_wtd!B213</f>
        <v>ResWin-33-28-00</v>
      </c>
      <c r="B213" t="s">
        <v>120</v>
      </c>
      <c r="C213" t="s">
        <v>121</v>
      </c>
      <c r="D213" s="6">
        <f>meas_impacts_wtd!A213</f>
        <v>43025.581013773146</v>
      </c>
      <c r="E213" s="11" t="str">
        <f>+meas_impacts_wtd!BD213</f>
        <v>SCE</v>
      </c>
      <c r="F213" t="str">
        <f>+meas_impacts_wtd!C213</f>
        <v>DMo</v>
      </c>
      <c r="G213" t="str">
        <f>+meas_impacts_wtd!D213</f>
        <v>MH06</v>
      </c>
      <c r="H213" t="str">
        <f>+meas_impacts_wtd!E213</f>
        <v>CZ08</v>
      </c>
      <c r="I213" t="str">
        <f>+meas_impacts_wtd!F213</f>
        <v>rWtd</v>
      </c>
      <c r="J213" t="str">
        <f>+meas_impacts_wtd!H213</f>
        <v>Area-ft2</v>
      </c>
      <c r="K213">
        <f>+meas_impacts_wtd!I213</f>
        <v>173.92</v>
      </c>
      <c r="L213">
        <f>+meas_impacts_wtd!J213</f>
        <v>1242</v>
      </c>
      <c r="M213" t="s">
        <v>1</v>
      </c>
      <c r="N213">
        <f>+meas_impacts_wtd!K213</f>
        <v>2.11</v>
      </c>
      <c r="O213">
        <f>+meas_impacts_wtd!AD213</f>
        <v>1.82E-3</v>
      </c>
      <c r="P213">
        <f>+meas_impacts_wtd!Z213</f>
        <v>-3.7999999999999999E-2</v>
      </c>
      <c r="Q213">
        <f>+meas_impacts_wtd!AG213</f>
        <v>2.11</v>
      </c>
      <c r="R213">
        <f>+meas_impacts_wtd!AZ213</f>
        <v>1.82E-3</v>
      </c>
      <c r="S213">
        <f>+meas_impacts_wtd!AV213</f>
        <v>-3.7999999999999999E-2</v>
      </c>
      <c r="T213">
        <f t="shared" si="30"/>
        <v>2.11</v>
      </c>
      <c r="U213">
        <f t="shared" si="31"/>
        <v>1.82E-3</v>
      </c>
      <c r="V213">
        <f t="shared" si="32"/>
        <v>-3.7999999999999999E-2</v>
      </c>
      <c r="W213">
        <f t="shared" si="33"/>
        <v>2.11</v>
      </c>
      <c r="X213">
        <f t="shared" si="34"/>
        <v>1.82E-3</v>
      </c>
      <c r="Y213">
        <f t="shared" si="35"/>
        <v>-3.7999999999999999E-2</v>
      </c>
      <c r="Z213" t="s">
        <v>123</v>
      </c>
      <c r="AA213" t="s">
        <v>122</v>
      </c>
      <c r="AB213">
        <v>1</v>
      </c>
      <c r="AE213" t="str">
        <f t="shared" si="29"/>
        <v>SCEDMoMH06CZ08rWtd</v>
      </c>
    </row>
    <row r="214" spans="1:31" x14ac:dyDescent="0.25">
      <c r="A214" t="str">
        <f>+meas_impacts_wtd!B214</f>
        <v>ResWin-33-28-00</v>
      </c>
      <c r="B214" t="s">
        <v>120</v>
      </c>
      <c r="C214" t="s">
        <v>121</v>
      </c>
      <c r="D214" s="6">
        <f>meas_impacts_wtd!A214</f>
        <v>43025.581013773146</v>
      </c>
      <c r="E214" s="11" t="str">
        <f>+meas_impacts_wtd!BD214</f>
        <v>SCG</v>
      </c>
      <c r="F214" t="str">
        <f>+meas_impacts_wtd!C214</f>
        <v>DMo</v>
      </c>
      <c r="G214" t="str">
        <f>+meas_impacts_wtd!D214</f>
        <v>MH06</v>
      </c>
      <c r="H214" t="str">
        <f>+meas_impacts_wtd!E214</f>
        <v>CZ08</v>
      </c>
      <c r="I214" t="str">
        <f>+meas_impacts_wtd!F214</f>
        <v>rWtd</v>
      </c>
      <c r="J214" t="str">
        <f>+meas_impacts_wtd!H214</f>
        <v>Area-ft2</v>
      </c>
      <c r="K214">
        <f>+meas_impacts_wtd!I214</f>
        <v>173.92</v>
      </c>
      <c r="L214">
        <f>+meas_impacts_wtd!J214</f>
        <v>1242</v>
      </c>
      <c r="M214" t="s">
        <v>1</v>
      </c>
      <c r="N214">
        <f>+meas_impacts_wtd!K214</f>
        <v>1.75</v>
      </c>
      <c r="O214">
        <f>+meas_impacts_wtd!AD214</f>
        <v>1.5100000000000001E-3</v>
      </c>
      <c r="P214">
        <f>+meas_impacts_wtd!Z214</f>
        <v>-3.7999999999999999E-2</v>
      </c>
      <c r="Q214">
        <f>+meas_impacts_wtd!AG214</f>
        <v>1.75</v>
      </c>
      <c r="R214">
        <f>+meas_impacts_wtd!AZ214</f>
        <v>1.5100000000000001E-3</v>
      </c>
      <c r="S214">
        <f>+meas_impacts_wtd!AV214</f>
        <v>-3.7999999999999999E-2</v>
      </c>
      <c r="T214">
        <f t="shared" si="30"/>
        <v>1.75</v>
      </c>
      <c r="U214">
        <f t="shared" si="31"/>
        <v>1.5100000000000001E-3</v>
      </c>
      <c r="V214">
        <f t="shared" si="32"/>
        <v>-3.7999999999999999E-2</v>
      </c>
      <c r="W214">
        <f t="shared" si="33"/>
        <v>1.75</v>
      </c>
      <c r="X214">
        <f t="shared" si="34"/>
        <v>1.5100000000000001E-3</v>
      </c>
      <c r="Y214">
        <f t="shared" si="35"/>
        <v>-3.7999999999999999E-2</v>
      </c>
      <c r="Z214" t="s">
        <v>123</v>
      </c>
      <c r="AA214" t="s">
        <v>122</v>
      </c>
      <c r="AB214">
        <v>1</v>
      </c>
      <c r="AE214" t="str">
        <f t="shared" si="29"/>
        <v>SCGDMoMH06CZ08rWtd</v>
      </c>
    </row>
    <row r="215" spans="1:31" x14ac:dyDescent="0.25">
      <c r="A215" t="str">
        <f>+meas_impacts_wtd!B215</f>
        <v>ResWin-33-28-00</v>
      </c>
      <c r="B215" t="s">
        <v>120</v>
      </c>
      <c r="C215" t="s">
        <v>121</v>
      </c>
      <c r="D215" s="6">
        <f>meas_impacts_wtd!A215</f>
        <v>43025.581013773146</v>
      </c>
      <c r="E215" s="11" t="str">
        <f>+meas_impacts_wtd!BD215</f>
        <v>SDG</v>
      </c>
      <c r="F215" t="str">
        <f>+meas_impacts_wtd!C215</f>
        <v>DMo</v>
      </c>
      <c r="G215" t="str">
        <f>+meas_impacts_wtd!D215</f>
        <v>MH06</v>
      </c>
      <c r="H215" t="str">
        <f>+meas_impacts_wtd!E215</f>
        <v>CZ08</v>
      </c>
      <c r="I215" t="str">
        <f>+meas_impacts_wtd!F215</f>
        <v>rWtd</v>
      </c>
      <c r="J215" t="str">
        <f>+meas_impacts_wtd!H215</f>
        <v>Area-ft2</v>
      </c>
      <c r="K215">
        <f>+meas_impacts_wtd!I215</f>
        <v>173.92</v>
      </c>
      <c r="L215">
        <f>+meas_impacts_wtd!J215</f>
        <v>1242</v>
      </c>
      <c r="M215" t="s">
        <v>1</v>
      </c>
      <c r="N215">
        <f>+meas_impacts_wtd!K215</f>
        <v>1.6</v>
      </c>
      <c r="O215">
        <f>+meas_impacts_wtd!AD215</f>
        <v>1.3799999999999999E-3</v>
      </c>
      <c r="P215">
        <f>+meas_impacts_wtd!Z215</f>
        <v>-3.7999999999999999E-2</v>
      </c>
      <c r="Q215">
        <f>+meas_impacts_wtd!AG215</f>
        <v>1.6</v>
      </c>
      <c r="R215">
        <f>+meas_impacts_wtd!AZ215</f>
        <v>1.3799999999999999E-3</v>
      </c>
      <c r="S215">
        <f>+meas_impacts_wtd!AV215</f>
        <v>-3.7999999999999999E-2</v>
      </c>
      <c r="T215">
        <f t="shared" si="30"/>
        <v>1.6</v>
      </c>
      <c r="U215">
        <f t="shared" si="31"/>
        <v>1.3799999999999999E-3</v>
      </c>
      <c r="V215">
        <f t="shared" si="32"/>
        <v>-3.7999999999999999E-2</v>
      </c>
      <c r="W215">
        <f t="shared" si="33"/>
        <v>1.6</v>
      </c>
      <c r="X215">
        <f t="shared" si="34"/>
        <v>1.3799999999999999E-3</v>
      </c>
      <c r="Y215">
        <f t="shared" si="35"/>
        <v>-3.7999999999999999E-2</v>
      </c>
      <c r="Z215" t="s">
        <v>123</v>
      </c>
      <c r="AA215" t="s">
        <v>122</v>
      </c>
      <c r="AB215">
        <v>1</v>
      </c>
      <c r="AE215" t="str">
        <f t="shared" si="29"/>
        <v>SDGDMoMH06CZ08rWtd</v>
      </c>
    </row>
    <row r="216" spans="1:31" x14ac:dyDescent="0.25">
      <c r="A216" t="str">
        <f>+meas_impacts_wtd!B216</f>
        <v>ResWin-33-28-00</v>
      </c>
      <c r="B216" t="s">
        <v>120</v>
      </c>
      <c r="C216" t="s">
        <v>121</v>
      </c>
      <c r="D216" s="6">
        <f>meas_impacts_wtd!A216</f>
        <v>43025.581013773146</v>
      </c>
      <c r="E216" s="11" t="str">
        <f>+meas_impacts_wtd!BD216</f>
        <v>SCE</v>
      </c>
      <c r="F216" t="str">
        <f>+meas_impacts_wtd!C216</f>
        <v>DMo</v>
      </c>
      <c r="G216" t="str">
        <f>+meas_impacts_wtd!D216</f>
        <v>MH15</v>
      </c>
      <c r="H216" t="str">
        <f>+meas_impacts_wtd!E216</f>
        <v>CZ08</v>
      </c>
      <c r="I216" t="str">
        <f>+meas_impacts_wtd!F216</f>
        <v>rWtd</v>
      </c>
      <c r="J216" t="str">
        <f>+meas_impacts_wtd!H216</f>
        <v>Area-ft2</v>
      </c>
      <c r="K216">
        <f>+meas_impacts_wtd!I216</f>
        <v>173.92</v>
      </c>
      <c r="L216">
        <f>+meas_impacts_wtd!J216</f>
        <v>1242</v>
      </c>
      <c r="M216" t="s">
        <v>1</v>
      </c>
      <c r="N216">
        <f>+meas_impacts_wtd!K216</f>
        <v>1.9</v>
      </c>
      <c r="O216">
        <f>+meas_impacts_wtd!AD216</f>
        <v>1.6999999999999999E-3</v>
      </c>
      <c r="P216">
        <f>+meas_impacts_wtd!Z216</f>
        <v>-3.6999999999999998E-2</v>
      </c>
      <c r="Q216">
        <f>+meas_impacts_wtd!AG216</f>
        <v>1.9</v>
      </c>
      <c r="R216">
        <f>+meas_impacts_wtd!AZ216</f>
        <v>1.6999999999999999E-3</v>
      </c>
      <c r="S216">
        <f>+meas_impacts_wtd!AV216</f>
        <v>-3.6999999999999998E-2</v>
      </c>
      <c r="T216">
        <f t="shared" si="30"/>
        <v>1.9</v>
      </c>
      <c r="U216">
        <f t="shared" si="31"/>
        <v>1.6999999999999999E-3</v>
      </c>
      <c r="V216">
        <f t="shared" si="32"/>
        <v>-3.6999999999999998E-2</v>
      </c>
      <c r="W216">
        <f t="shared" si="33"/>
        <v>1.9</v>
      </c>
      <c r="X216">
        <f t="shared" si="34"/>
        <v>1.6999999999999999E-3</v>
      </c>
      <c r="Y216">
        <f t="shared" si="35"/>
        <v>-3.6999999999999998E-2</v>
      </c>
      <c r="Z216" t="s">
        <v>123</v>
      </c>
      <c r="AA216" t="s">
        <v>122</v>
      </c>
      <c r="AB216">
        <v>1</v>
      </c>
      <c r="AE216" t="str">
        <f t="shared" si="29"/>
        <v>SCEDMoMH15CZ08rWtd</v>
      </c>
    </row>
    <row r="217" spans="1:31" x14ac:dyDescent="0.25">
      <c r="A217" t="str">
        <f>+meas_impacts_wtd!B217</f>
        <v>ResWin-33-28-00</v>
      </c>
      <c r="B217" t="s">
        <v>120</v>
      </c>
      <c r="C217" t="s">
        <v>121</v>
      </c>
      <c r="D217" s="6">
        <f>meas_impacts_wtd!A217</f>
        <v>43025.581013773146</v>
      </c>
      <c r="E217" s="11" t="str">
        <f>+meas_impacts_wtd!BD217</f>
        <v>SCG</v>
      </c>
      <c r="F217" t="str">
        <f>+meas_impacts_wtd!C217</f>
        <v>DMo</v>
      </c>
      <c r="G217" t="str">
        <f>+meas_impacts_wtd!D217</f>
        <v>MH15</v>
      </c>
      <c r="H217" t="str">
        <f>+meas_impacts_wtd!E217</f>
        <v>CZ08</v>
      </c>
      <c r="I217" t="str">
        <f>+meas_impacts_wtd!F217</f>
        <v>rWtd</v>
      </c>
      <c r="J217" t="str">
        <f>+meas_impacts_wtd!H217</f>
        <v>Area-ft2</v>
      </c>
      <c r="K217">
        <f>+meas_impacts_wtd!I217</f>
        <v>173.92</v>
      </c>
      <c r="L217">
        <f>+meas_impacts_wtd!J217</f>
        <v>1242</v>
      </c>
      <c r="M217" t="s">
        <v>1</v>
      </c>
      <c r="N217">
        <f>+meas_impacts_wtd!K217</f>
        <v>1.57</v>
      </c>
      <c r="O217">
        <f>+meas_impacts_wtd!AD217</f>
        <v>1.41E-3</v>
      </c>
      <c r="P217">
        <f>+meas_impacts_wtd!Z217</f>
        <v>-3.6999999999999998E-2</v>
      </c>
      <c r="Q217">
        <f>+meas_impacts_wtd!AG217</f>
        <v>1.57</v>
      </c>
      <c r="R217">
        <f>+meas_impacts_wtd!AZ217</f>
        <v>1.41E-3</v>
      </c>
      <c r="S217">
        <f>+meas_impacts_wtd!AV217</f>
        <v>-3.6999999999999998E-2</v>
      </c>
      <c r="T217">
        <f t="shared" si="30"/>
        <v>1.57</v>
      </c>
      <c r="U217">
        <f t="shared" si="31"/>
        <v>1.41E-3</v>
      </c>
      <c r="V217">
        <f t="shared" si="32"/>
        <v>-3.6999999999999998E-2</v>
      </c>
      <c r="W217">
        <f t="shared" si="33"/>
        <v>1.57</v>
      </c>
      <c r="X217">
        <f t="shared" si="34"/>
        <v>1.41E-3</v>
      </c>
      <c r="Y217">
        <f t="shared" si="35"/>
        <v>-3.6999999999999998E-2</v>
      </c>
      <c r="Z217" t="s">
        <v>123</v>
      </c>
      <c r="AA217" t="s">
        <v>122</v>
      </c>
      <c r="AB217">
        <v>1</v>
      </c>
      <c r="AE217" t="str">
        <f t="shared" si="29"/>
        <v>SCGDMoMH15CZ08rWtd</v>
      </c>
    </row>
    <row r="218" spans="1:31" x14ac:dyDescent="0.25">
      <c r="A218" t="str">
        <f>+meas_impacts_wtd!B218</f>
        <v>ResWin-33-28-00</v>
      </c>
      <c r="B218" t="s">
        <v>120</v>
      </c>
      <c r="C218" t="s">
        <v>121</v>
      </c>
      <c r="D218" s="6">
        <f>meas_impacts_wtd!A218</f>
        <v>43025.581013773146</v>
      </c>
      <c r="E218" s="11" t="str">
        <f>+meas_impacts_wtd!BD218</f>
        <v>SDG</v>
      </c>
      <c r="F218" t="str">
        <f>+meas_impacts_wtd!C218</f>
        <v>DMo</v>
      </c>
      <c r="G218" t="str">
        <f>+meas_impacts_wtd!D218</f>
        <v>MH15</v>
      </c>
      <c r="H218" t="str">
        <f>+meas_impacts_wtd!E218</f>
        <v>CZ08</v>
      </c>
      <c r="I218" t="str">
        <f>+meas_impacts_wtd!F218</f>
        <v>rWtd</v>
      </c>
      <c r="J218" t="str">
        <f>+meas_impacts_wtd!H218</f>
        <v>Area-ft2</v>
      </c>
      <c r="K218">
        <f>+meas_impacts_wtd!I218</f>
        <v>173.92</v>
      </c>
      <c r="L218">
        <f>+meas_impacts_wtd!J218</f>
        <v>1242</v>
      </c>
      <c r="M218" t="s">
        <v>1</v>
      </c>
      <c r="N218">
        <f>+meas_impacts_wtd!K218</f>
        <v>1.44</v>
      </c>
      <c r="O218">
        <f>+meas_impacts_wtd!AD218</f>
        <v>1.2899999999999999E-3</v>
      </c>
      <c r="P218">
        <f>+meas_impacts_wtd!Z218</f>
        <v>-3.6999999999999998E-2</v>
      </c>
      <c r="Q218">
        <f>+meas_impacts_wtd!AG218</f>
        <v>1.44</v>
      </c>
      <c r="R218">
        <f>+meas_impacts_wtd!AZ218</f>
        <v>1.2899999999999999E-3</v>
      </c>
      <c r="S218">
        <f>+meas_impacts_wtd!AV218</f>
        <v>-3.6999999999999998E-2</v>
      </c>
      <c r="T218">
        <f t="shared" si="30"/>
        <v>1.44</v>
      </c>
      <c r="U218">
        <f t="shared" si="31"/>
        <v>1.2899999999999999E-3</v>
      </c>
      <c r="V218">
        <f t="shared" si="32"/>
        <v>-3.6999999999999998E-2</v>
      </c>
      <c r="W218">
        <f t="shared" si="33"/>
        <v>1.44</v>
      </c>
      <c r="X218">
        <f t="shared" si="34"/>
        <v>1.2899999999999999E-3</v>
      </c>
      <c r="Y218">
        <f t="shared" si="35"/>
        <v>-3.6999999999999998E-2</v>
      </c>
      <c r="Z218" t="s">
        <v>123</v>
      </c>
      <c r="AA218" t="s">
        <v>122</v>
      </c>
      <c r="AB218">
        <v>1</v>
      </c>
      <c r="AE218" t="str">
        <f t="shared" si="29"/>
        <v>SDGDMoMH15CZ08rWtd</v>
      </c>
    </row>
    <row r="219" spans="1:31" x14ac:dyDescent="0.25">
      <c r="A219" t="str">
        <f>+meas_impacts_wtd!B219</f>
        <v>ResWin-33-28-00</v>
      </c>
      <c r="B219" t="s">
        <v>120</v>
      </c>
      <c r="C219" t="s">
        <v>121</v>
      </c>
      <c r="D219" s="6">
        <f>meas_impacts_wtd!A219</f>
        <v>43025.581013773146</v>
      </c>
      <c r="E219" s="11" t="str">
        <f>+meas_impacts_wtd!BD219</f>
        <v>SCE</v>
      </c>
      <c r="F219" t="str">
        <f>+meas_impacts_wtd!C219</f>
        <v>DMo</v>
      </c>
      <c r="G219" t="str">
        <f>+meas_impacts_wtd!D219</f>
        <v>MH72</v>
      </c>
      <c r="H219" t="str">
        <f>+meas_impacts_wtd!E219</f>
        <v>CZ08</v>
      </c>
      <c r="I219" t="str">
        <f>+meas_impacts_wtd!F219</f>
        <v>rWtd</v>
      </c>
      <c r="J219" t="str">
        <f>+meas_impacts_wtd!H219</f>
        <v>Area-ft2</v>
      </c>
      <c r="K219">
        <f>+meas_impacts_wtd!I219</f>
        <v>190.96</v>
      </c>
      <c r="L219">
        <f>+meas_impacts_wtd!J219</f>
        <v>1196</v>
      </c>
      <c r="M219" t="s">
        <v>1</v>
      </c>
      <c r="N219">
        <f>+meas_impacts_wtd!K219</f>
        <v>2.46</v>
      </c>
      <c r="O219">
        <f>+meas_impacts_wtd!AD219</f>
        <v>3.3300000000000001E-3</v>
      </c>
      <c r="P219">
        <f>+meas_impacts_wtd!Z219</f>
        <v>4.5999999999999999E-2</v>
      </c>
      <c r="Q219">
        <f>+meas_impacts_wtd!AG219</f>
        <v>1.93</v>
      </c>
      <c r="R219">
        <f>+meas_impacts_wtd!AZ219</f>
        <v>2.2699999999999999E-3</v>
      </c>
      <c r="S219">
        <f>+meas_impacts_wtd!AV219</f>
        <v>-3.4000000000000002E-2</v>
      </c>
      <c r="T219">
        <f t="shared" si="30"/>
        <v>2.46</v>
      </c>
      <c r="U219">
        <f t="shared" si="31"/>
        <v>3.3300000000000001E-3</v>
      </c>
      <c r="V219">
        <f t="shared" si="32"/>
        <v>4.5999999999999999E-2</v>
      </c>
      <c r="W219">
        <f t="shared" si="33"/>
        <v>1.93</v>
      </c>
      <c r="X219">
        <f t="shared" si="34"/>
        <v>2.2699999999999999E-3</v>
      </c>
      <c r="Y219">
        <f t="shared" si="35"/>
        <v>-3.4000000000000002E-2</v>
      </c>
      <c r="Z219" t="s">
        <v>123</v>
      </c>
      <c r="AA219" t="s">
        <v>122</v>
      </c>
      <c r="AB219">
        <v>1</v>
      </c>
      <c r="AE219" t="str">
        <f t="shared" si="29"/>
        <v>SCEDMoMH72CZ08rWtd</v>
      </c>
    </row>
    <row r="220" spans="1:31" x14ac:dyDescent="0.25">
      <c r="A220" t="str">
        <f>+meas_impacts_wtd!B220</f>
        <v>ResWin-33-28-00</v>
      </c>
      <c r="B220" t="s">
        <v>120</v>
      </c>
      <c r="C220" t="s">
        <v>121</v>
      </c>
      <c r="D220" s="6">
        <f>meas_impacts_wtd!A220</f>
        <v>43025.581013773146</v>
      </c>
      <c r="E220" s="11" t="str">
        <f>+meas_impacts_wtd!BD220</f>
        <v>SDG</v>
      </c>
      <c r="F220" t="str">
        <f>+meas_impacts_wtd!C220</f>
        <v>DMo</v>
      </c>
      <c r="G220" t="str">
        <f>+meas_impacts_wtd!D220</f>
        <v>MH72</v>
      </c>
      <c r="H220" t="str">
        <f>+meas_impacts_wtd!E220</f>
        <v>CZ08</v>
      </c>
      <c r="I220" t="str">
        <f>+meas_impacts_wtd!F220</f>
        <v>rWtd</v>
      </c>
      <c r="J220" t="str">
        <f>+meas_impacts_wtd!H220</f>
        <v>Area-ft2</v>
      </c>
      <c r="K220">
        <f>+meas_impacts_wtd!I220</f>
        <v>190.96</v>
      </c>
      <c r="L220">
        <f>+meas_impacts_wtd!J220</f>
        <v>1196</v>
      </c>
      <c r="M220" t="s">
        <v>1</v>
      </c>
      <c r="N220">
        <f>+meas_impacts_wtd!K220</f>
        <v>1.92</v>
      </c>
      <c r="O220">
        <f>+meas_impacts_wtd!AD220</f>
        <v>2.5300000000000001E-3</v>
      </c>
      <c r="P220">
        <f>+meas_impacts_wtd!Z220</f>
        <v>4.5999999999999999E-2</v>
      </c>
      <c r="Q220">
        <f>+meas_impacts_wtd!AG220</f>
        <v>1.47</v>
      </c>
      <c r="R220">
        <f>+meas_impacts_wtd!AZ220</f>
        <v>1.72E-3</v>
      </c>
      <c r="S220">
        <f>+meas_impacts_wtd!AV220</f>
        <v>-3.4000000000000002E-2</v>
      </c>
      <c r="T220">
        <f t="shared" si="30"/>
        <v>1.92</v>
      </c>
      <c r="U220">
        <f t="shared" si="31"/>
        <v>2.5300000000000001E-3</v>
      </c>
      <c r="V220">
        <f t="shared" si="32"/>
        <v>4.5999999999999999E-2</v>
      </c>
      <c r="W220">
        <f t="shared" si="33"/>
        <v>1.47</v>
      </c>
      <c r="X220">
        <f t="shared" si="34"/>
        <v>1.72E-3</v>
      </c>
      <c r="Y220">
        <f t="shared" si="35"/>
        <v>-3.4000000000000002E-2</v>
      </c>
      <c r="Z220" t="s">
        <v>123</v>
      </c>
      <c r="AA220" t="s">
        <v>122</v>
      </c>
      <c r="AB220">
        <v>1</v>
      </c>
      <c r="AE220" t="str">
        <f t="shared" si="29"/>
        <v>SDGDMoMH72CZ08rWtd</v>
      </c>
    </row>
    <row r="221" spans="1:31" x14ac:dyDescent="0.25">
      <c r="A221" t="str">
        <f>+meas_impacts_wtd!B221</f>
        <v>ResWin-33-28-00</v>
      </c>
      <c r="B221" t="s">
        <v>120</v>
      </c>
      <c r="C221" t="s">
        <v>121</v>
      </c>
      <c r="D221" s="6">
        <f>meas_impacts_wtd!A221</f>
        <v>43025.581013773146</v>
      </c>
      <c r="E221" s="11" t="str">
        <f>+meas_impacts_wtd!BD221</f>
        <v>SCE</v>
      </c>
      <c r="F221" t="str">
        <f>+meas_impacts_wtd!C221</f>
        <v>DMo</v>
      </c>
      <c r="G221" t="str">
        <f>+meas_impacts_wtd!D221</f>
        <v>MH85</v>
      </c>
      <c r="H221" t="str">
        <f>+meas_impacts_wtd!E221</f>
        <v>CZ08</v>
      </c>
      <c r="I221" t="str">
        <f>+meas_impacts_wtd!F221</f>
        <v>rWtd</v>
      </c>
      <c r="J221" t="str">
        <f>+meas_impacts_wtd!H221</f>
        <v>Area-ft2</v>
      </c>
      <c r="K221">
        <f>+meas_impacts_wtd!I221</f>
        <v>186.32</v>
      </c>
      <c r="L221">
        <f>+meas_impacts_wtd!J221</f>
        <v>1242</v>
      </c>
      <c r="M221" t="s">
        <v>1</v>
      </c>
      <c r="N221">
        <f>+meas_impacts_wtd!K221</f>
        <v>2.69</v>
      </c>
      <c r="O221">
        <f>+meas_impacts_wtd!AD221</f>
        <v>3.2100000000000002E-3</v>
      </c>
      <c r="P221">
        <f>+meas_impacts_wtd!Z221</f>
        <v>0.05</v>
      </c>
      <c r="Q221">
        <f>+meas_impacts_wtd!AG221</f>
        <v>1.98</v>
      </c>
      <c r="R221">
        <f>+meas_impacts_wtd!AZ221</f>
        <v>2.14E-3</v>
      </c>
      <c r="S221">
        <f>+meas_impacts_wtd!AV221</f>
        <v>-5.1999999999999998E-2</v>
      </c>
      <c r="T221">
        <f t="shared" si="30"/>
        <v>2.69</v>
      </c>
      <c r="U221">
        <f t="shared" si="31"/>
        <v>3.2100000000000002E-3</v>
      </c>
      <c r="V221">
        <f t="shared" si="32"/>
        <v>0.05</v>
      </c>
      <c r="W221">
        <f t="shared" si="33"/>
        <v>1.98</v>
      </c>
      <c r="X221">
        <f t="shared" si="34"/>
        <v>2.14E-3</v>
      </c>
      <c r="Y221">
        <f t="shared" si="35"/>
        <v>-5.1999999999999998E-2</v>
      </c>
      <c r="Z221" t="s">
        <v>123</v>
      </c>
      <c r="AA221" t="s">
        <v>122</v>
      </c>
      <c r="AB221">
        <v>1</v>
      </c>
      <c r="AE221" t="str">
        <f t="shared" si="29"/>
        <v>SCEDMoMH85CZ08rWtd</v>
      </c>
    </row>
    <row r="222" spans="1:31" x14ac:dyDescent="0.25">
      <c r="A222" t="str">
        <f>+meas_impacts_wtd!B222</f>
        <v>ResWin-33-28-00</v>
      </c>
      <c r="B222" t="s">
        <v>120</v>
      </c>
      <c r="C222" t="s">
        <v>121</v>
      </c>
      <c r="D222" s="6">
        <f>meas_impacts_wtd!A222</f>
        <v>43025.581013773146</v>
      </c>
      <c r="E222" s="11" t="str">
        <f>+meas_impacts_wtd!BD222</f>
        <v>SCG</v>
      </c>
      <c r="F222" t="str">
        <f>+meas_impacts_wtd!C222</f>
        <v>DMo</v>
      </c>
      <c r="G222" t="str">
        <f>+meas_impacts_wtd!D222</f>
        <v>MH85</v>
      </c>
      <c r="H222" t="str">
        <f>+meas_impacts_wtd!E222</f>
        <v>CZ08</v>
      </c>
      <c r="I222" t="str">
        <f>+meas_impacts_wtd!F222</f>
        <v>rWtd</v>
      </c>
      <c r="J222" t="str">
        <f>+meas_impacts_wtd!H222</f>
        <v>Area-ft2</v>
      </c>
      <c r="K222">
        <f>+meas_impacts_wtd!I222</f>
        <v>186.32</v>
      </c>
      <c r="L222">
        <f>+meas_impacts_wtd!J222</f>
        <v>1242</v>
      </c>
      <c r="M222" t="s">
        <v>1</v>
      </c>
      <c r="N222">
        <f>+meas_impacts_wtd!K222</f>
        <v>2.27</v>
      </c>
      <c r="O222">
        <f>+meas_impacts_wtd!AD222</f>
        <v>2.66E-3</v>
      </c>
      <c r="P222">
        <f>+meas_impacts_wtd!Z222</f>
        <v>0.05</v>
      </c>
      <c r="Q222">
        <f>+meas_impacts_wtd!AG222</f>
        <v>1.64</v>
      </c>
      <c r="R222">
        <f>+meas_impacts_wtd!AZ222</f>
        <v>1.7700000000000001E-3</v>
      </c>
      <c r="S222">
        <f>+meas_impacts_wtd!AV222</f>
        <v>-5.1999999999999998E-2</v>
      </c>
      <c r="T222">
        <f t="shared" si="30"/>
        <v>2.27</v>
      </c>
      <c r="U222">
        <f t="shared" si="31"/>
        <v>2.66E-3</v>
      </c>
      <c r="V222">
        <f t="shared" si="32"/>
        <v>0.05</v>
      </c>
      <c r="W222">
        <f t="shared" si="33"/>
        <v>1.64</v>
      </c>
      <c r="X222">
        <f t="shared" si="34"/>
        <v>1.7700000000000001E-3</v>
      </c>
      <c r="Y222">
        <f t="shared" si="35"/>
        <v>-5.1999999999999998E-2</v>
      </c>
      <c r="Z222" t="s">
        <v>123</v>
      </c>
      <c r="AA222" t="s">
        <v>122</v>
      </c>
      <c r="AB222">
        <v>1</v>
      </c>
      <c r="AE222" t="str">
        <f t="shared" si="29"/>
        <v>SCGDMoMH85CZ08rWtd</v>
      </c>
    </row>
    <row r="223" spans="1:31" x14ac:dyDescent="0.25">
      <c r="A223" t="str">
        <f>+meas_impacts_wtd!B223</f>
        <v>ResWin-33-28-00</v>
      </c>
      <c r="B223" t="s">
        <v>120</v>
      </c>
      <c r="C223" t="s">
        <v>121</v>
      </c>
      <c r="D223" s="6">
        <f>meas_impacts_wtd!A223</f>
        <v>43025.581013773146</v>
      </c>
      <c r="E223" s="11" t="str">
        <f>+meas_impacts_wtd!BD223</f>
        <v>SDG</v>
      </c>
      <c r="F223" t="str">
        <f>+meas_impacts_wtd!C223</f>
        <v>DMo</v>
      </c>
      <c r="G223" t="str">
        <f>+meas_impacts_wtd!D223</f>
        <v>MH85</v>
      </c>
      <c r="H223" t="str">
        <f>+meas_impacts_wtd!E223</f>
        <v>CZ08</v>
      </c>
      <c r="I223" t="str">
        <f>+meas_impacts_wtd!F223</f>
        <v>rWtd</v>
      </c>
      <c r="J223" t="str">
        <f>+meas_impacts_wtd!H223</f>
        <v>Area-ft2</v>
      </c>
      <c r="K223">
        <f>+meas_impacts_wtd!I223</f>
        <v>186.32</v>
      </c>
      <c r="L223">
        <f>+meas_impacts_wtd!J223</f>
        <v>1242</v>
      </c>
      <c r="M223" t="s">
        <v>1</v>
      </c>
      <c r="N223">
        <f>+meas_impacts_wtd!K223</f>
        <v>2.1</v>
      </c>
      <c r="O223">
        <f>+meas_impacts_wtd!AD223</f>
        <v>2.4299999999999999E-3</v>
      </c>
      <c r="P223">
        <f>+meas_impacts_wtd!Z223</f>
        <v>0.05</v>
      </c>
      <c r="Q223">
        <f>+meas_impacts_wtd!AG223</f>
        <v>1.49</v>
      </c>
      <c r="R223">
        <f>+meas_impacts_wtd!AZ223</f>
        <v>1.6199999999999999E-3</v>
      </c>
      <c r="S223">
        <f>+meas_impacts_wtd!AV223</f>
        <v>-5.1999999999999998E-2</v>
      </c>
      <c r="T223">
        <f t="shared" si="30"/>
        <v>2.1</v>
      </c>
      <c r="U223">
        <f t="shared" si="31"/>
        <v>2.4299999999999999E-3</v>
      </c>
      <c r="V223">
        <f t="shared" si="32"/>
        <v>0.05</v>
      </c>
      <c r="W223">
        <f t="shared" si="33"/>
        <v>1.49</v>
      </c>
      <c r="X223">
        <f t="shared" si="34"/>
        <v>1.6199999999999999E-3</v>
      </c>
      <c r="Y223">
        <f t="shared" si="35"/>
        <v>-5.1999999999999998E-2</v>
      </c>
      <c r="Z223" t="s">
        <v>123</v>
      </c>
      <c r="AA223" t="s">
        <v>122</v>
      </c>
      <c r="AB223">
        <v>1</v>
      </c>
      <c r="AE223" t="str">
        <f t="shared" si="29"/>
        <v>SDGDMoMH85CZ08rWtd</v>
      </c>
    </row>
    <row r="224" spans="1:31" x14ac:dyDescent="0.25">
      <c r="A224" t="str">
        <f>+meas_impacts_wtd!B224</f>
        <v>ResWin-33-28-00</v>
      </c>
      <c r="B224" t="s">
        <v>120</v>
      </c>
      <c r="C224" t="s">
        <v>121</v>
      </c>
      <c r="D224" s="6">
        <f>meas_impacts_wtd!A224</f>
        <v>43025.603717511571</v>
      </c>
      <c r="E224" s="11" t="str">
        <f>+meas_impacts_wtd!BD224</f>
        <v>SCE</v>
      </c>
      <c r="F224" t="str">
        <f>+meas_impacts_wtd!C224</f>
        <v>DMo</v>
      </c>
      <c r="G224" t="str">
        <f>+meas_impacts_wtd!D224</f>
        <v>Ex</v>
      </c>
      <c r="H224" t="str">
        <f>+meas_impacts_wtd!E224</f>
        <v>CZ08</v>
      </c>
      <c r="I224" t="str">
        <f>+meas_impacts_wtd!F224</f>
        <v>rWtd</v>
      </c>
      <c r="J224" t="str">
        <f>+meas_impacts_wtd!H224</f>
        <v>Area-ft2</v>
      </c>
      <c r="K224">
        <f>+meas_impacts_wtd!I224</f>
        <v>187.7</v>
      </c>
      <c r="L224">
        <f>+meas_impacts_wtd!J224</f>
        <v>1213.9000000000001</v>
      </c>
      <c r="M224" t="s">
        <v>1</v>
      </c>
      <c r="N224">
        <f>+meas_impacts_wtd!K224</f>
        <v>2.4500000000000002</v>
      </c>
      <c r="O224">
        <f>+meas_impacts_wtd!AD224</f>
        <v>3.15E-3</v>
      </c>
      <c r="P224">
        <f>+meas_impacts_wtd!Z224</f>
        <v>3.5999999999999997E-2</v>
      </c>
      <c r="Q224">
        <f>+meas_impacts_wtd!AG224</f>
        <v>1.94</v>
      </c>
      <c r="R224">
        <f>+meas_impacts_wtd!AZ224</f>
        <v>2.2100000000000002E-3</v>
      </c>
      <c r="S224">
        <f>+meas_impacts_wtd!AV224</f>
        <v>-4.1000000000000002E-2</v>
      </c>
      <c r="T224">
        <f t="shared" si="30"/>
        <v>2.4500000000000002</v>
      </c>
      <c r="U224">
        <f t="shared" si="31"/>
        <v>3.15E-3</v>
      </c>
      <c r="V224">
        <f t="shared" si="32"/>
        <v>3.5999999999999997E-2</v>
      </c>
      <c r="W224">
        <f t="shared" si="33"/>
        <v>1.94</v>
      </c>
      <c r="X224">
        <f t="shared" si="34"/>
        <v>2.2100000000000002E-3</v>
      </c>
      <c r="Y224">
        <f t="shared" si="35"/>
        <v>-4.1000000000000002E-2</v>
      </c>
      <c r="Z224" t="s">
        <v>123</v>
      </c>
      <c r="AA224" t="s">
        <v>122</v>
      </c>
      <c r="AB224">
        <v>1</v>
      </c>
      <c r="AE224" t="str">
        <f t="shared" si="29"/>
        <v>SCEDMoExCZ08rWtd</v>
      </c>
    </row>
    <row r="225" spans="1:31" x14ac:dyDescent="0.25">
      <c r="A225" t="str">
        <f>+meas_impacts_wtd!B225</f>
        <v>ResWin-33-28-00</v>
      </c>
      <c r="B225" t="s">
        <v>120</v>
      </c>
      <c r="C225" t="s">
        <v>121</v>
      </c>
      <c r="D225" s="6">
        <f>meas_impacts_wtd!A225</f>
        <v>43025.603717511571</v>
      </c>
      <c r="E225" s="11" t="str">
        <f>+meas_impacts_wtd!BD225</f>
        <v>SCG</v>
      </c>
      <c r="F225" t="str">
        <f>+meas_impacts_wtd!C225</f>
        <v>DMo</v>
      </c>
      <c r="G225" t="str">
        <f>+meas_impacts_wtd!D225</f>
        <v>Ex</v>
      </c>
      <c r="H225" t="str">
        <f>+meas_impacts_wtd!E225</f>
        <v>CZ08</v>
      </c>
      <c r="I225" t="str">
        <f>+meas_impacts_wtd!F225</f>
        <v>rWtd</v>
      </c>
      <c r="J225" t="str">
        <f>+meas_impacts_wtd!H225</f>
        <v>Area-ft2</v>
      </c>
      <c r="K225">
        <f>+meas_impacts_wtd!I225</f>
        <v>186.5</v>
      </c>
      <c r="L225">
        <f>+meas_impacts_wtd!J225</f>
        <v>1220.9000000000001</v>
      </c>
      <c r="M225" t="s">
        <v>1</v>
      </c>
      <c r="N225">
        <f>+meas_impacts_wtd!K225</f>
        <v>2.0699999999999998</v>
      </c>
      <c r="O225">
        <f>+meas_impacts_wtd!AD225</f>
        <v>2.5500000000000002E-3</v>
      </c>
      <c r="P225">
        <f>+meas_impacts_wtd!Z225</f>
        <v>3.2000000000000001E-2</v>
      </c>
      <c r="Q225">
        <f>+meas_impacts_wtd!AG225</f>
        <v>1.61</v>
      </c>
      <c r="R225">
        <f>+meas_impacts_wtd!AZ225</f>
        <v>1.81E-3</v>
      </c>
      <c r="S225">
        <f>+meas_impacts_wtd!AV225</f>
        <v>-4.3999999999999997E-2</v>
      </c>
      <c r="T225">
        <f t="shared" si="30"/>
        <v>2.0699999999999998</v>
      </c>
      <c r="U225">
        <f t="shared" si="31"/>
        <v>2.5500000000000002E-3</v>
      </c>
      <c r="V225">
        <f t="shared" si="32"/>
        <v>3.2000000000000001E-2</v>
      </c>
      <c r="W225">
        <f t="shared" si="33"/>
        <v>1.61</v>
      </c>
      <c r="X225">
        <f t="shared" si="34"/>
        <v>1.81E-3</v>
      </c>
      <c r="Y225">
        <f t="shared" si="35"/>
        <v>-4.3999999999999997E-2</v>
      </c>
      <c r="Z225" t="s">
        <v>123</v>
      </c>
      <c r="AA225" t="s">
        <v>122</v>
      </c>
      <c r="AB225">
        <v>1</v>
      </c>
      <c r="AE225" t="str">
        <f t="shared" si="29"/>
        <v>SCGDMoExCZ08rWtd</v>
      </c>
    </row>
    <row r="226" spans="1:31" x14ac:dyDescent="0.25">
      <c r="A226" t="str">
        <f>+meas_impacts_wtd!B226</f>
        <v>ResWin-33-28-00</v>
      </c>
      <c r="B226" t="s">
        <v>120</v>
      </c>
      <c r="C226" t="s">
        <v>121</v>
      </c>
      <c r="D226" s="6">
        <f>meas_impacts_wtd!A226</f>
        <v>43025.603717511571</v>
      </c>
      <c r="E226" s="11" t="str">
        <f>+meas_impacts_wtd!BD226</f>
        <v>SDG</v>
      </c>
      <c r="F226" t="str">
        <f>+meas_impacts_wtd!C226</f>
        <v>DMo</v>
      </c>
      <c r="G226" t="str">
        <f>+meas_impacts_wtd!D226</f>
        <v>Ex</v>
      </c>
      <c r="H226" t="str">
        <f>+meas_impacts_wtd!E226</f>
        <v>CZ08</v>
      </c>
      <c r="I226" t="str">
        <f>+meas_impacts_wtd!F226</f>
        <v>rWtd</v>
      </c>
      <c r="J226" t="str">
        <f>+meas_impacts_wtd!H226</f>
        <v>Area-ft2</v>
      </c>
      <c r="K226">
        <f>+meas_impacts_wtd!I226</f>
        <v>190.94</v>
      </c>
      <c r="L226">
        <f>+meas_impacts_wtd!J226</f>
        <v>1196.0999999999999</v>
      </c>
      <c r="M226" t="s">
        <v>1</v>
      </c>
      <c r="N226">
        <f>+meas_impacts_wtd!K226</f>
        <v>1.92</v>
      </c>
      <c r="O226">
        <f>+meas_impacts_wtd!AD226</f>
        <v>2.5300000000000001E-3</v>
      </c>
      <c r="P226">
        <f>+meas_impacts_wtd!Z226</f>
        <v>4.5999999999999999E-2</v>
      </c>
      <c r="Q226">
        <f>+meas_impacts_wtd!AG226</f>
        <v>1.47</v>
      </c>
      <c r="R226">
        <f>+meas_impacts_wtd!AZ226</f>
        <v>1.72E-3</v>
      </c>
      <c r="S226">
        <f>+meas_impacts_wtd!AV226</f>
        <v>-3.4000000000000002E-2</v>
      </c>
      <c r="T226">
        <f t="shared" si="30"/>
        <v>1.92</v>
      </c>
      <c r="U226">
        <f t="shared" si="31"/>
        <v>2.5300000000000001E-3</v>
      </c>
      <c r="V226">
        <f t="shared" si="32"/>
        <v>4.5999999999999999E-2</v>
      </c>
      <c r="W226">
        <f t="shared" si="33"/>
        <v>1.47</v>
      </c>
      <c r="X226">
        <f t="shared" si="34"/>
        <v>1.72E-3</v>
      </c>
      <c r="Y226">
        <f t="shared" si="35"/>
        <v>-3.4000000000000002E-2</v>
      </c>
      <c r="Z226" t="s">
        <v>123</v>
      </c>
      <c r="AA226" t="s">
        <v>122</v>
      </c>
      <c r="AB226">
        <v>1</v>
      </c>
      <c r="AE226" t="str">
        <f t="shared" si="29"/>
        <v>SDGDMoExCZ08rWtd</v>
      </c>
    </row>
    <row r="227" spans="1:31" x14ac:dyDescent="0.25">
      <c r="A227" t="str">
        <f>+meas_impacts_wtd!B227</f>
        <v>ResWin-33-28-00</v>
      </c>
      <c r="B227" t="s">
        <v>120</v>
      </c>
      <c r="C227" t="s">
        <v>121</v>
      </c>
      <c r="D227" s="6">
        <f>meas_impacts_wtd!A227</f>
        <v>43025.429829189816</v>
      </c>
      <c r="E227" s="11" t="str">
        <f>+meas_impacts_wtd!BD227</f>
        <v>Any</v>
      </c>
      <c r="F227" t="str">
        <f>+meas_impacts_wtd!C227</f>
        <v>DMo</v>
      </c>
      <c r="G227" t="str">
        <f>+meas_impacts_wtd!D227</f>
        <v>MH15</v>
      </c>
      <c r="H227" t="str">
        <f>+meas_impacts_wtd!E227</f>
        <v>CZ08</v>
      </c>
      <c r="I227" t="str">
        <f>+meas_impacts_wtd!F227</f>
        <v>rDXGF</v>
      </c>
      <c r="J227" t="str">
        <f>+meas_impacts_wtd!H227</f>
        <v>Area-ft2</v>
      </c>
      <c r="K227">
        <f>+meas_impacts_wtd!I227</f>
        <v>173.92</v>
      </c>
      <c r="L227">
        <f>+meas_impacts_wtd!J227</f>
        <v>1242</v>
      </c>
      <c r="M227" t="s">
        <v>1</v>
      </c>
      <c r="N227">
        <f>+meas_impacts_wtd!K227</f>
        <v>2.41</v>
      </c>
      <c r="O227">
        <f>+meas_impacts_wtd!AD227</f>
        <v>2.1299999999999999E-3</v>
      </c>
      <c r="P227">
        <f>+meas_impacts_wtd!Z227</f>
        <v>-4.2000000000000003E-2</v>
      </c>
      <c r="Q227">
        <f>+meas_impacts_wtd!AG227</f>
        <v>2.41</v>
      </c>
      <c r="R227">
        <f>+meas_impacts_wtd!AZ227</f>
        <v>2.1299999999999999E-3</v>
      </c>
      <c r="S227">
        <f>+meas_impacts_wtd!AV227</f>
        <v>-4.2000000000000003E-2</v>
      </c>
      <c r="T227">
        <f t="shared" si="30"/>
        <v>2.41</v>
      </c>
      <c r="U227">
        <f t="shared" si="31"/>
        <v>2.1299999999999999E-3</v>
      </c>
      <c r="V227">
        <f t="shared" si="32"/>
        <v>-4.2000000000000003E-2</v>
      </c>
      <c r="W227">
        <f t="shared" si="33"/>
        <v>2.41</v>
      </c>
      <c r="X227">
        <f t="shared" si="34"/>
        <v>2.1299999999999999E-3</v>
      </c>
      <c r="Y227">
        <f t="shared" si="35"/>
        <v>-4.2000000000000003E-2</v>
      </c>
      <c r="Z227" t="s">
        <v>123</v>
      </c>
      <c r="AA227" t="s">
        <v>122</v>
      </c>
      <c r="AB227">
        <v>1</v>
      </c>
      <c r="AE227" t="str">
        <f t="shared" si="29"/>
        <v>AnyDMoMH15CZ08rDXGF</v>
      </c>
    </row>
    <row r="228" spans="1:31" x14ac:dyDescent="0.25">
      <c r="A228" t="str">
        <f>+meas_impacts_wtd!B228</f>
        <v>ResWin-33-28-00</v>
      </c>
      <c r="B228" t="s">
        <v>120</v>
      </c>
      <c r="C228" t="s">
        <v>121</v>
      </c>
      <c r="D228" s="6">
        <f>meas_impacts_wtd!A228</f>
        <v>43025.429829189816</v>
      </c>
      <c r="E228" s="11" t="str">
        <f>+meas_impacts_wtd!BD228</f>
        <v>Any</v>
      </c>
      <c r="F228" t="str">
        <f>+meas_impacts_wtd!C228</f>
        <v>DMo</v>
      </c>
      <c r="G228" t="str">
        <f>+meas_impacts_wtd!D228</f>
        <v>MH15</v>
      </c>
      <c r="H228" t="str">
        <f>+meas_impacts_wtd!E228</f>
        <v>CZ08</v>
      </c>
      <c r="I228" t="str">
        <f>+meas_impacts_wtd!F228</f>
        <v>rNCGF</v>
      </c>
      <c r="J228" t="str">
        <f>+meas_impacts_wtd!H228</f>
        <v>Area-ft2</v>
      </c>
      <c r="K228">
        <f>+meas_impacts_wtd!I228</f>
        <v>173.92</v>
      </c>
      <c r="L228">
        <f>+meas_impacts_wtd!J228</f>
        <v>1242</v>
      </c>
      <c r="M228" t="s">
        <v>1</v>
      </c>
      <c r="N228">
        <f>+meas_impacts_wtd!K228</f>
        <v>7.3999999999999996E-2</v>
      </c>
      <c r="O228">
        <f>+meas_impacts_wtd!AD228</f>
        <v>1.7E-5</v>
      </c>
      <c r="P228">
        <f>+meas_impacts_wtd!Z228</f>
        <v>-4.2000000000000003E-2</v>
      </c>
      <c r="Q228">
        <f>+meas_impacts_wtd!AG228</f>
        <v>7.3999999999999996E-2</v>
      </c>
      <c r="R228">
        <f>+meas_impacts_wtd!AZ228</f>
        <v>1.7E-5</v>
      </c>
      <c r="S228">
        <f>+meas_impacts_wtd!AV228</f>
        <v>-4.2000000000000003E-2</v>
      </c>
      <c r="T228">
        <f t="shared" si="30"/>
        <v>7.3999999999999996E-2</v>
      </c>
      <c r="U228">
        <f t="shared" si="31"/>
        <v>1.7E-5</v>
      </c>
      <c r="V228">
        <f t="shared" si="32"/>
        <v>-4.2000000000000003E-2</v>
      </c>
      <c r="W228">
        <f t="shared" si="33"/>
        <v>7.3999999999999996E-2</v>
      </c>
      <c r="X228">
        <f t="shared" si="34"/>
        <v>1.7E-5</v>
      </c>
      <c r="Y228">
        <f t="shared" si="35"/>
        <v>-4.2000000000000003E-2</v>
      </c>
      <c r="Z228" t="s">
        <v>123</v>
      </c>
      <c r="AA228" t="s">
        <v>122</v>
      </c>
      <c r="AB228">
        <v>1</v>
      </c>
      <c r="AE228" t="str">
        <f t="shared" si="29"/>
        <v>AnyDMoMH15CZ08rNCGF</v>
      </c>
    </row>
    <row r="229" spans="1:31" x14ac:dyDescent="0.25">
      <c r="A229" t="str">
        <f>+meas_impacts_wtd!B229</f>
        <v>ResWin-33-28-00</v>
      </c>
      <c r="B229" t="s">
        <v>120</v>
      </c>
      <c r="C229" t="s">
        <v>121</v>
      </c>
      <c r="D229" s="6">
        <f>meas_impacts_wtd!A229</f>
        <v>43025.429829189816</v>
      </c>
      <c r="E229" s="11" t="str">
        <f>+meas_impacts_wtd!BD229</f>
        <v>Any</v>
      </c>
      <c r="F229" t="str">
        <f>+meas_impacts_wtd!C229</f>
        <v>DMo</v>
      </c>
      <c r="G229" t="str">
        <f>+meas_impacts_wtd!D229</f>
        <v>MH85</v>
      </c>
      <c r="H229" t="str">
        <f>+meas_impacts_wtd!E229</f>
        <v>CZ08</v>
      </c>
      <c r="I229" t="str">
        <f>+meas_impacts_wtd!F229</f>
        <v>rDXHP</v>
      </c>
      <c r="J229" t="str">
        <f>+meas_impacts_wtd!H229</f>
        <v>Area-ft2</v>
      </c>
      <c r="K229">
        <f>+meas_impacts_wtd!I229</f>
        <v>186.32</v>
      </c>
      <c r="L229">
        <f>+meas_impacts_wtd!J229</f>
        <v>1242</v>
      </c>
      <c r="M229" t="s">
        <v>1</v>
      </c>
      <c r="N229">
        <f>+meas_impacts_wtd!K229</f>
        <v>3.66</v>
      </c>
      <c r="O229">
        <f>+meas_impacts_wtd!AD229</f>
        <v>4.1000000000000003E-3</v>
      </c>
      <c r="P229">
        <f>+meas_impacts_wtd!Z229</f>
        <v>0</v>
      </c>
      <c r="Q229">
        <f>+meas_impacts_wtd!AG229</f>
        <v>2.13</v>
      </c>
      <c r="R229">
        <f>+meas_impacts_wtd!AZ229</f>
        <v>2.7699999999999999E-3</v>
      </c>
      <c r="S229">
        <f>+meas_impacts_wtd!AV229</f>
        <v>0</v>
      </c>
      <c r="T229">
        <f t="shared" si="30"/>
        <v>3.66</v>
      </c>
      <c r="U229">
        <f t="shared" si="31"/>
        <v>4.1000000000000003E-3</v>
      </c>
      <c r="V229">
        <f t="shared" si="32"/>
        <v>0</v>
      </c>
      <c r="W229">
        <f t="shared" si="33"/>
        <v>2.13</v>
      </c>
      <c r="X229">
        <f t="shared" si="34"/>
        <v>2.7699999999999999E-3</v>
      </c>
      <c r="Y229">
        <f t="shared" si="35"/>
        <v>0</v>
      </c>
      <c r="Z229" t="s">
        <v>123</v>
      </c>
      <c r="AA229" t="s">
        <v>122</v>
      </c>
      <c r="AB229">
        <v>1</v>
      </c>
      <c r="AE229" t="str">
        <f t="shared" si="29"/>
        <v>AnyDMoMH85CZ08rDXHP</v>
      </c>
    </row>
    <row r="230" spans="1:31" x14ac:dyDescent="0.25">
      <c r="A230" t="str">
        <f>+meas_impacts_wtd!B230</f>
        <v>ResWin-33-28-00</v>
      </c>
      <c r="B230" t="s">
        <v>120</v>
      </c>
      <c r="C230" t="s">
        <v>121</v>
      </c>
      <c r="D230" s="6">
        <f>meas_impacts_wtd!A230</f>
        <v>43025.429829189816</v>
      </c>
      <c r="E230" s="11" t="str">
        <f>+meas_impacts_wtd!BD230</f>
        <v>Any</v>
      </c>
      <c r="F230" t="str">
        <f>+meas_impacts_wtd!C230</f>
        <v>DMo</v>
      </c>
      <c r="G230" t="str">
        <f>+meas_impacts_wtd!D230</f>
        <v>MH06</v>
      </c>
      <c r="H230" t="str">
        <f>+meas_impacts_wtd!E230</f>
        <v>CZ08</v>
      </c>
      <c r="I230" t="str">
        <f>+meas_impacts_wtd!F230</f>
        <v>rDXHP</v>
      </c>
      <c r="J230" t="str">
        <f>+meas_impacts_wtd!H230</f>
        <v>Area-ft2</v>
      </c>
      <c r="K230">
        <f>+meas_impacts_wtd!I230</f>
        <v>173.92</v>
      </c>
      <c r="L230">
        <f>+meas_impacts_wtd!J230</f>
        <v>1242</v>
      </c>
      <c r="M230" t="s">
        <v>1</v>
      </c>
      <c r="N230">
        <f>+meas_impacts_wtd!K230</f>
        <v>2.4</v>
      </c>
      <c r="O230">
        <f>+meas_impacts_wtd!AD230</f>
        <v>2.32E-3</v>
      </c>
      <c r="P230">
        <f>+meas_impacts_wtd!Z230</f>
        <v>0</v>
      </c>
      <c r="Q230">
        <f>+meas_impacts_wtd!AG230</f>
        <v>2.4</v>
      </c>
      <c r="R230">
        <f>+meas_impacts_wtd!AZ230</f>
        <v>2.32E-3</v>
      </c>
      <c r="S230">
        <f>+meas_impacts_wtd!AV230</f>
        <v>0</v>
      </c>
      <c r="T230">
        <f t="shared" si="30"/>
        <v>2.4</v>
      </c>
      <c r="U230">
        <f t="shared" si="31"/>
        <v>2.32E-3</v>
      </c>
      <c r="V230">
        <f t="shared" si="32"/>
        <v>0</v>
      </c>
      <c r="W230">
        <f t="shared" si="33"/>
        <v>2.4</v>
      </c>
      <c r="X230">
        <f t="shared" si="34"/>
        <v>2.32E-3</v>
      </c>
      <c r="Y230">
        <f t="shared" si="35"/>
        <v>0</v>
      </c>
      <c r="Z230" t="s">
        <v>123</v>
      </c>
      <c r="AA230" t="s">
        <v>122</v>
      </c>
      <c r="AB230">
        <v>1</v>
      </c>
      <c r="AE230" t="str">
        <f t="shared" si="29"/>
        <v>AnyDMoMH06CZ08rDXHP</v>
      </c>
    </row>
    <row r="231" spans="1:31" x14ac:dyDescent="0.25">
      <c r="A231" t="str">
        <f>+meas_impacts_wtd!B231</f>
        <v>ResWin-33-28-00</v>
      </c>
      <c r="B231" t="s">
        <v>120</v>
      </c>
      <c r="C231" t="s">
        <v>121</v>
      </c>
      <c r="D231" s="6">
        <f>meas_impacts_wtd!A231</f>
        <v>43025.429829189816</v>
      </c>
      <c r="E231" s="11" t="str">
        <f>+meas_impacts_wtd!BD231</f>
        <v>Any</v>
      </c>
      <c r="F231" t="str">
        <f>+meas_impacts_wtd!C231</f>
        <v>DMo</v>
      </c>
      <c r="G231" t="str">
        <f>+meas_impacts_wtd!D231</f>
        <v>MH72</v>
      </c>
      <c r="H231" t="str">
        <f>+meas_impacts_wtd!E231</f>
        <v>CZ08</v>
      </c>
      <c r="I231" t="str">
        <f>+meas_impacts_wtd!F231</f>
        <v>rNCEH</v>
      </c>
      <c r="J231" t="str">
        <f>+meas_impacts_wtd!H231</f>
        <v>Area-ft2</v>
      </c>
      <c r="K231">
        <f>+meas_impacts_wtd!I231</f>
        <v>190.96</v>
      </c>
      <c r="L231">
        <f>+meas_impacts_wtd!J231</f>
        <v>1196</v>
      </c>
      <c r="M231" t="s">
        <v>1</v>
      </c>
      <c r="N231">
        <f>+meas_impacts_wtd!K231</f>
        <v>1.1000000000000001</v>
      </c>
      <c r="O231">
        <f>+meas_impacts_wtd!AD231</f>
        <v>2.5999999999999998E-5</v>
      </c>
      <c r="P231">
        <f>+meas_impacts_wtd!Z231</f>
        <v>0</v>
      </c>
      <c r="Q231">
        <f>+meas_impacts_wtd!AG231</f>
        <v>-0.38800000000000001</v>
      </c>
      <c r="R231">
        <f>+meas_impacts_wtd!AZ231</f>
        <v>2.0999999999999999E-5</v>
      </c>
      <c r="S231">
        <f>+meas_impacts_wtd!AV231</f>
        <v>0</v>
      </c>
      <c r="T231">
        <f t="shared" si="30"/>
        <v>1.1000000000000001</v>
      </c>
      <c r="U231">
        <f t="shared" si="31"/>
        <v>2.5999999999999998E-5</v>
      </c>
      <c r="V231">
        <f t="shared" si="32"/>
        <v>0</v>
      </c>
      <c r="W231">
        <f t="shared" si="33"/>
        <v>-0.38800000000000001</v>
      </c>
      <c r="X231">
        <f t="shared" si="34"/>
        <v>2.0999999999999999E-5</v>
      </c>
      <c r="Y231">
        <f t="shared" si="35"/>
        <v>0</v>
      </c>
      <c r="Z231" t="s">
        <v>123</v>
      </c>
      <c r="AA231" t="s">
        <v>122</v>
      </c>
      <c r="AB231">
        <v>1</v>
      </c>
      <c r="AE231" t="str">
        <f t="shared" si="29"/>
        <v>AnyDMoMH72CZ08rNCEH</v>
      </c>
    </row>
    <row r="232" spans="1:31" x14ac:dyDescent="0.25">
      <c r="A232" t="str">
        <f>+meas_impacts_wtd!B232</f>
        <v>ResWin-33-28-00</v>
      </c>
      <c r="B232" t="s">
        <v>120</v>
      </c>
      <c r="C232" t="s">
        <v>121</v>
      </c>
      <c r="D232" s="6">
        <f>meas_impacts_wtd!A232</f>
        <v>43025.429829189816</v>
      </c>
      <c r="E232" s="11" t="str">
        <f>+meas_impacts_wtd!BD232</f>
        <v>Any</v>
      </c>
      <c r="F232" t="str">
        <f>+meas_impacts_wtd!C232</f>
        <v>DMo</v>
      </c>
      <c r="G232" t="str">
        <f>+meas_impacts_wtd!D232</f>
        <v>MH72</v>
      </c>
      <c r="H232" t="str">
        <f>+meas_impacts_wtd!E232</f>
        <v>CZ08</v>
      </c>
      <c r="I232" t="str">
        <f>+meas_impacts_wtd!F232</f>
        <v>rNCGF</v>
      </c>
      <c r="J232" t="str">
        <f>+meas_impacts_wtd!H232</f>
        <v>Area-ft2</v>
      </c>
      <c r="K232">
        <f>+meas_impacts_wtd!I232</f>
        <v>190.96</v>
      </c>
      <c r="L232">
        <f>+meas_impacts_wtd!J232</f>
        <v>1196</v>
      </c>
      <c r="M232" t="s">
        <v>1</v>
      </c>
      <c r="N232">
        <f>+meas_impacts_wtd!K232</f>
        <v>0.11799999999999999</v>
      </c>
      <c r="O232">
        <f>+meas_impacts_wtd!AD232</f>
        <v>2.5999999999999998E-5</v>
      </c>
      <c r="P232">
        <f>+meas_impacts_wtd!Z232</f>
        <v>5.1999999999999998E-2</v>
      </c>
      <c r="Q232">
        <f>+meas_impacts_wtd!AG232</f>
        <v>7.9000000000000001E-2</v>
      </c>
      <c r="R232">
        <f>+meas_impacts_wtd!AZ232</f>
        <v>2.0999999999999999E-5</v>
      </c>
      <c r="S232">
        <f>+meas_impacts_wtd!AV232</f>
        <v>-3.9E-2</v>
      </c>
      <c r="T232">
        <f t="shared" si="30"/>
        <v>0.11799999999999999</v>
      </c>
      <c r="U232">
        <f t="shared" si="31"/>
        <v>2.5999999999999998E-5</v>
      </c>
      <c r="V232">
        <f t="shared" si="32"/>
        <v>5.1999999999999998E-2</v>
      </c>
      <c r="W232">
        <f t="shared" si="33"/>
        <v>7.9000000000000001E-2</v>
      </c>
      <c r="X232">
        <f t="shared" si="34"/>
        <v>2.0999999999999999E-5</v>
      </c>
      <c r="Y232">
        <f t="shared" si="35"/>
        <v>-3.9E-2</v>
      </c>
      <c r="Z232" t="s">
        <v>123</v>
      </c>
      <c r="AA232" t="s">
        <v>122</v>
      </c>
      <c r="AB232">
        <v>1</v>
      </c>
      <c r="AE232" t="str">
        <f t="shared" si="29"/>
        <v>AnyDMoMH72CZ08rNCGF</v>
      </c>
    </row>
    <row r="233" spans="1:31" x14ac:dyDescent="0.25">
      <c r="A233" t="str">
        <f>+meas_impacts_wtd!B233</f>
        <v>ResWin-33-28-00</v>
      </c>
      <c r="B233" t="s">
        <v>120</v>
      </c>
      <c r="C233" t="s">
        <v>121</v>
      </c>
      <c r="D233" s="6">
        <f>meas_impacts_wtd!A233</f>
        <v>43025.429829189816</v>
      </c>
      <c r="E233" s="11" t="str">
        <f>+meas_impacts_wtd!BD233</f>
        <v>Any</v>
      </c>
      <c r="F233" t="str">
        <f>+meas_impacts_wtd!C233</f>
        <v>DMo</v>
      </c>
      <c r="G233" t="str">
        <f>+meas_impacts_wtd!D233</f>
        <v>MH00</v>
      </c>
      <c r="H233" t="str">
        <f>+meas_impacts_wtd!E233</f>
        <v>CZ08</v>
      </c>
      <c r="I233" t="str">
        <f>+meas_impacts_wtd!F233</f>
        <v>rDXHP</v>
      </c>
      <c r="J233" t="str">
        <f>+meas_impacts_wtd!H233</f>
        <v>Area-ft2</v>
      </c>
      <c r="K233">
        <f>+meas_impacts_wtd!I233</f>
        <v>173.92</v>
      </c>
      <c r="L233">
        <f>+meas_impacts_wtd!J233</f>
        <v>1242</v>
      </c>
      <c r="M233" t="s">
        <v>1</v>
      </c>
      <c r="N233">
        <f>+meas_impacts_wtd!K233</f>
        <v>1.79</v>
      </c>
      <c r="O233">
        <f>+meas_impacts_wtd!AD233</f>
        <v>2.7899999999999999E-3</v>
      </c>
      <c r="P233">
        <f>+meas_impacts_wtd!Z233</f>
        <v>0</v>
      </c>
      <c r="Q233">
        <f>+meas_impacts_wtd!AG233</f>
        <v>1.79</v>
      </c>
      <c r="R233">
        <f>+meas_impacts_wtd!AZ233</f>
        <v>2.7899999999999999E-3</v>
      </c>
      <c r="S233">
        <f>+meas_impacts_wtd!AV233</f>
        <v>0</v>
      </c>
      <c r="T233">
        <f t="shared" si="30"/>
        <v>1.79</v>
      </c>
      <c r="U233">
        <f t="shared" si="31"/>
        <v>2.7899999999999999E-3</v>
      </c>
      <c r="V233">
        <f t="shared" si="32"/>
        <v>0</v>
      </c>
      <c r="W233">
        <f t="shared" si="33"/>
        <v>1.79</v>
      </c>
      <c r="X233">
        <f t="shared" si="34"/>
        <v>2.7899999999999999E-3</v>
      </c>
      <c r="Y233">
        <f t="shared" si="35"/>
        <v>0</v>
      </c>
      <c r="Z233" t="s">
        <v>123</v>
      </c>
      <c r="AA233" t="s">
        <v>122</v>
      </c>
      <c r="AB233">
        <v>1</v>
      </c>
      <c r="AE233" t="str">
        <f t="shared" si="29"/>
        <v>AnyDMoMH00CZ08rDXHP</v>
      </c>
    </row>
    <row r="234" spans="1:31" x14ac:dyDescent="0.25">
      <c r="A234" t="str">
        <f>+meas_impacts_wtd!B234</f>
        <v>ResWin-33-28-00</v>
      </c>
      <c r="B234" t="s">
        <v>120</v>
      </c>
      <c r="C234" t="s">
        <v>121</v>
      </c>
      <c r="D234" s="6">
        <f>meas_impacts_wtd!A234</f>
        <v>43025.429829189816</v>
      </c>
      <c r="E234" s="11" t="str">
        <f>+meas_impacts_wtd!BD234</f>
        <v>Any</v>
      </c>
      <c r="F234" t="str">
        <f>+meas_impacts_wtd!C234</f>
        <v>DMo</v>
      </c>
      <c r="G234" t="str">
        <f>+meas_impacts_wtd!D234</f>
        <v>MH72</v>
      </c>
      <c r="H234" t="str">
        <f>+meas_impacts_wtd!E234</f>
        <v>CZ08</v>
      </c>
      <c r="I234" t="str">
        <f>+meas_impacts_wtd!F234</f>
        <v>rDXGF</v>
      </c>
      <c r="J234" t="str">
        <f>+meas_impacts_wtd!H234</f>
        <v>Area-ft2</v>
      </c>
      <c r="K234">
        <f>+meas_impacts_wtd!I234</f>
        <v>190.96</v>
      </c>
      <c r="L234">
        <f>+meas_impacts_wtd!J234</f>
        <v>1196</v>
      </c>
      <c r="M234" t="s">
        <v>1</v>
      </c>
      <c r="N234">
        <f>+meas_impacts_wtd!K234</f>
        <v>3</v>
      </c>
      <c r="O234">
        <f>+meas_impacts_wtd!AD234</f>
        <v>4.1799999999999997E-3</v>
      </c>
      <c r="P234">
        <f>+meas_impacts_wtd!Z234</f>
        <v>5.1999999999999998E-2</v>
      </c>
      <c r="Q234">
        <f>+meas_impacts_wtd!AG234</f>
        <v>2.4700000000000002</v>
      </c>
      <c r="R234">
        <f>+meas_impacts_wtd!AZ234</f>
        <v>2.8500000000000001E-3</v>
      </c>
      <c r="S234">
        <f>+meas_impacts_wtd!AV234</f>
        <v>-3.9E-2</v>
      </c>
      <c r="T234">
        <f t="shared" si="30"/>
        <v>3</v>
      </c>
      <c r="U234">
        <f t="shared" si="31"/>
        <v>4.1799999999999997E-3</v>
      </c>
      <c r="V234">
        <f t="shared" si="32"/>
        <v>5.1999999999999998E-2</v>
      </c>
      <c r="W234">
        <f t="shared" si="33"/>
        <v>2.4700000000000002</v>
      </c>
      <c r="X234">
        <f t="shared" si="34"/>
        <v>2.8500000000000001E-3</v>
      </c>
      <c r="Y234">
        <f t="shared" si="35"/>
        <v>-3.9E-2</v>
      </c>
      <c r="Z234" t="s">
        <v>123</v>
      </c>
      <c r="AA234" t="s">
        <v>122</v>
      </c>
      <c r="AB234">
        <v>1</v>
      </c>
      <c r="AE234" t="str">
        <f t="shared" si="29"/>
        <v>AnyDMoMH72CZ08rDXGF</v>
      </c>
    </row>
    <row r="235" spans="1:31" x14ac:dyDescent="0.25">
      <c r="A235" t="str">
        <f>+meas_impacts_wtd!B235</f>
        <v>ResWin-33-28-00</v>
      </c>
      <c r="B235" t="s">
        <v>120</v>
      </c>
      <c r="C235" t="s">
        <v>121</v>
      </c>
      <c r="D235" s="6">
        <f>meas_impacts_wtd!A235</f>
        <v>43025.429829189816</v>
      </c>
      <c r="E235" s="11" t="str">
        <f>+meas_impacts_wtd!BD235</f>
        <v>Any</v>
      </c>
      <c r="F235" t="str">
        <f>+meas_impacts_wtd!C235</f>
        <v>DMo</v>
      </c>
      <c r="G235" t="str">
        <f>+meas_impacts_wtd!D235</f>
        <v>MH06</v>
      </c>
      <c r="H235" t="str">
        <f>+meas_impacts_wtd!E235</f>
        <v>CZ08</v>
      </c>
      <c r="I235" t="str">
        <f>+meas_impacts_wtd!F235</f>
        <v>rNCEH</v>
      </c>
      <c r="J235" t="str">
        <f>+meas_impacts_wtd!H235</f>
        <v>Area-ft2</v>
      </c>
      <c r="K235">
        <f>+meas_impacts_wtd!I235</f>
        <v>173.92</v>
      </c>
      <c r="L235">
        <f>+meas_impacts_wtd!J235</f>
        <v>1242</v>
      </c>
      <c r="M235" t="s">
        <v>1</v>
      </c>
      <c r="N235">
        <f>+meas_impacts_wtd!K235</f>
        <v>-0.49199999999999999</v>
      </c>
      <c r="O235">
        <f>+meas_impacts_wtd!AD235</f>
        <v>2.3E-5</v>
      </c>
      <c r="P235">
        <f>+meas_impacts_wtd!Z235</f>
        <v>0</v>
      </c>
      <c r="Q235">
        <f>+meas_impacts_wtd!AG235</f>
        <v>-0.49199999999999999</v>
      </c>
      <c r="R235">
        <f>+meas_impacts_wtd!AZ235</f>
        <v>2.3E-5</v>
      </c>
      <c r="S235">
        <f>+meas_impacts_wtd!AV235</f>
        <v>0</v>
      </c>
      <c r="T235">
        <f t="shared" si="30"/>
        <v>-0.49199999999999999</v>
      </c>
      <c r="U235">
        <f t="shared" si="31"/>
        <v>2.3E-5</v>
      </c>
      <c r="V235">
        <f t="shared" si="32"/>
        <v>0</v>
      </c>
      <c r="W235">
        <f t="shared" si="33"/>
        <v>-0.49199999999999999</v>
      </c>
      <c r="X235">
        <f t="shared" si="34"/>
        <v>2.3E-5</v>
      </c>
      <c r="Y235">
        <f t="shared" si="35"/>
        <v>0</v>
      </c>
      <c r="Z235" t="s">
        <v>123</v>
      </c>
      <c r="AA235" t="s">
        <v>122</v>
      </c>
      <c r="AB235">
        <v>1</v>
      </c>
      <c r="AE235" t="str">
        <f t="shared" si="29"/>
        <v>AnyDMoMH06CZ08rNCEH</v>
      </c>
    </row>
    <row r="236" spans="1:31" x14ac:dyDescent="0.25">
      <c r="A236" t="str">
        <f>+meas_impacts_wtd!B236</f>
        <v>ResWin-33-28-00</v>
      </c>
      <c r="B236" t="s">
        <v>120</v>
      </c>
      <c r="C236" t="s">
        <v>121</v>
      </c>
      <c r="D236" s="6">
        <f>meas_impacts_wtd!A236</f>
        <v>43025.429829189816</v>
      </c>
      <c r="E236" s="11" t="str">
        <f>+meas_impacts_wtd!BD236</f>
        <v>Any</v>
      </c>
      <c r="F236" t="str">
        <f>+meas_impacts_wtd!C236</f>
        <v>DMo</v>
      </c>
      <c r="G236" t="str">
        <f>+meas_impacts_wtd!D236</f>
        <v>MH00</v>
      </c>
      <c r="H236" t="str">
        <f>+meas_impacts_wtd!E236</f>
        <v>CZ08</v>
      </c>
      <c r="I236" t="str">
        <f>+meas_impacts_wtd!F236</f>
        <v>rNCGF</v>
      </c>
      <c r="J236" t="str">
        <f>+meas_impacts_wtd!H236</f>
        <v>Area-ft2</v>
      </c>
      <c r="K236">
        <f>+meas_impacts_wtd!I236</f>
        <v>173.92</v>
      </c>
      <c r="L236">
        <f>+meas_impacts_wtd!J236</f>
        <v>1242</v>
      </c>
      <c r="M236" t="s">
        <v>1</v>
      </c>
      <c r="N236">
        <f>+meas_impacts_wtd!K236</f>
        <v>5.0999999999999997E-2</v>
      </c>
      <c r="O236">
        <f>+meas_impacts_wtd!AD236</f>
        <v>1.7E-5</v>
      </c>
      <c r="P236">
        <f>+meas_impacts_wtd!Z236</f>
        <v>-7.0000000000000007E-2</v>
      </c>
      <c r="Q236">
        <f>+meas_impacts_wtd!AG236</f>
        <v>5.0999999999999997E-2</v>
      </c>
      <c r="R236">
        <f>+meas_impacts_wtd!AZ236</f>
        <v>1.7E-5</v>
      </c>
      <c r="S236">
        <f>+meas_impacts_wtd!AV236</f>
        <v>-7.0000000000000007E-2</v>
      </c>
      <c r="T236">
        <f t="shared" si="30"/>
        <v>5.0999999999999997E-2</v>
      </c>
      <c r="U236">
        <f t="shared" si="31"/>
        <v>1.7E-5</v>
      </c>
      <c r="V236">
        <f t="shared" si="32"/>
        <v>-7.0000000000000007E-2</v>
      </c>
      <c r="W236">
        <f t="shared" si="33"/>
        <v>5.0999999999999997E-2</v>
      </c>
      <c r="X236">
        <f t="shared" si="34"/>
        <v>1.7E-5</v>
      </c>
      <c r="Y236">
        <f t="shared" si="35"/>
        <v>-7.0000000000000007E-2</v>
      </c>
      <c r="Z236" t="s">
        <v>123</v>
      </c>
      <c r="AA236" t="s">
        <v>122</v>
      </c>
      <c r="AB236">
        <v>1</v>
      </c>
      <c r="AE236" t="str">
        <f t="shared" si="29"/>
        <v>AnyDMoMH00CZ08rNCGF</v>
      </c>
    </row>
    <row r="237" spans="1:31" x14ac:dyDescent="0.25">
      <c r="A237" t="str">
        <f>+meas_impacts_wtd!B237</f>
        <v>ResWin-33-28-00</v>
      </c>
      <c r="B237" t="s">
        <v>120</v>
      </c>
      <c r="C237" t="s">
        <v>121</v>
      </c>
      <c r="D237" s="6">
        <f>meas_impacts_wtd!A237</f>
        <v>43025.429829189816</v>
      </c>
      <c r="E237" s="11" t="str">
        <f>+meas_impacts_wtd!BD237</f>
        <v>Any</v>
      </c>
      <c r="F237" t="str">
        <f>+meas_impacts_wtd!C237</f>
        <v>DMo</v>
      </c>
      <c r="G237" t="str">
        <f>+meas_impacts_wtd!D237</f>
        <v>MH85</v>
      </c>
      <c r="H237" t="str">
        <f>+meas_impacts_wtd!E237</f>
        <v>CZ08</v>
      </c>
      <c r="I237" t="str">
        <f>+meas_impacts_wtd!F237</f>
        <v>rNCEH</v>
      </c>
      <c r="J237" t="str">
        <f>+meas_impacts_wtd!H237</f>
        <v>Area-ft2</v>
      </c>
      <c r="K237">
        <f>+meas_impacts_wtd!I237</f>
        <v>186.32</v>
      </c>
      <c r="L237">
        <f>+meas_impacts_wtd!J237</f>
        <v>1242</v>
      </c>
      <c r="M237" t="s">
        <v>1</v>
      </c>
      <c r="N237">
        <f>+meas_impacts_wtd!K237</f>
        <v>1.26</v>
      </c>
      <c r="O237">
        <f>+meas_impacts_wtd!AD237</f>
        <v>2.6999999999999999E-5</v>
      </c>
      <c r="P237">
        <f>+meas_impacts_wtd!Z237</f>
        <v>0</v>
      </c>
      <c r="Q237">
        <f>+meas_impacts_wtd!AG237</f>
        <v>-0.61699999999999999</v>
      </c>
      <c r="R237">
        <f>+meas_impacts_wtd!AZ237</f>
        <v>2.0999999999999999E-5</v>
      </c>
      <c r="S237">
        <f>+meas_impacts_wtd!AV237</f>
        <v>0</v>
      </c>
      <c r="T237">
        <f t="shared" si="30"/>
        <v>1.26</v>
      </c>
      <c r="U237">
        <f t="shared" si="31"/>
        <v>2.6999999999999999E-5</v>
      </c>
      <c r="V237">
        <f t="shared" si="32"/>
        <v>0</v>
      </c>
      <c r="W237">
        <f t="shared" si="33"/>
        <v>-0.61699999999999999</v>
      </c>
      <c r="X237">
        <f t="shared" si="34"/>
        <v>2.0999999999999999E-5</v>
      </c>
      <c r="Y237">
        <f t="shared" si="35"/>
        <v>0</v>
      </c>
      <c r="Z237" t="s">
        <v>123</v>
      </c>
      <c r="AA237" t="s">
        <v>122</v>
      </c>
      <c r="AB237">
        <v>1</v>
      </c>
      <c r="AE237" t="str">
        <f t="shared" si="29"/>
        <v>AnyDMoMH85CZ08rNCEH</v>
      </c>
    </row>
    <row r="238" spans="1:31" x14ac:dyDescent="0.25">
      <c r="A238" t="str">
        <f>+meas_impacts_wtd!B238</f>
        <v>ResWin-33-28-00</v>
      </c>
      <c r="B238" t="s">
        <v>120</v>
      </c>
      <c r="C238" t="s">
        <v>121</v>
      </c>
      <c r="D238" s="6">
        <f>meas_impacts_wtd!A238</f>
        <v>43025.429829189816</v>
      </c>
      <c r="E238" s="11" t="str">
        <f>+meas_impacts_wtd!BD238</f>
        <v>Any</v>
      </c>
      <c r="F238" t="str">
        <f>+meas_impacts_wtd!C238</f>
        <v>DMo</v>
      </c>
      <c r="G238" t="str">
        <f>+meas_impacts_wtd!D238</f>
        <v>MH72</v>
      </c>
      <c r="H238" t="str">
        <f>+meas_impacts_wtd!E238</f>
        <v>CZ08</v>
      </c>
      <c r="I238" t="str">
        <f>+meas_impacts_wtd!F238</f>
        <v>rDXHP</v>
      </c>
      <c r="J238" t="str">
        <f>+meas_impacts_wtd!H238</f>
        <v>Area-ft2</v>
      </c>
      <c r="K238">
        <f>+meas_impacts_wtd!I238</f>
        <v>190.96</v>
      </c>
      <c r="L238">
        <f>+meas_impacts_wtd!J238</f>
        <v>1196</v>
      </c>
      <c r="M238" t="s">
        <v>1</v>
      </c>
      <c r="N238">
        <f>+meas_impacts_wtd!K238</f>
        <v>3.3</v>
      </c>
      <c r="O238">
        <f>+meas_impacts_wtd!AD238</f>
        <v>4.2700000000000004E-3</v>
      </c>
      <c r="P238">
        <f>+meas_impacts_wtd!Z238</f>
        <v>0</v>
      </c>
      <c r="Q238">
        <f>+meas_impacts_wtd!AG238</f>
        <v>2.13</v>
      </c>
      <c r="R238">
        <f>+meas_impacts_wtd!AZ238</f>
        <v>2.9199999999999999E-3</v>
      </c>
      <c r="S238">
        <f>+meas_impacts_wtd!AV238</f>
        <v>0</v>
      </c>
      <c r="T238">
        <f t="shared" si="30"/>
        <v>3.3</v>
      </c>
      <c r="U238">
        <f t="shared" si="31"/>
        <v>4.2700000000000004E-3</v>
      </c>
      <c r="V238">
        <f t="shared" si="32"/>
        <v>0</v>
      </c>
      <c r="W238">
        <f t="shared" si="33"/>
        <v>2.13</v>
      </c>
      <c r="X238">
        <f t="shared" si="34"/>
        <v>2.9199999999999999E-3</v>
      </c>
      <c r="Y238">
        <f t="shared" si="35"/>
        <v>0</v>
      </c>
      <c r="Z238" t="s">
        <v>123</v>
      </c>
      <c r="AA238" t="s">
        <v>122</v>
      </c>
      <c r="AB238">
        <v>1</v>
      </c>
      <c r="AE238" t="str">
        <f t="shared" si="29"/>
        <v>AnyDMoMH72CZ08rDXHP</v>
      </c>
    </row>
    <row r="239" spans="1:31" x14ac:dyDescent="0.25">
      <c r="A239" t="str">
        <f>+meas_impacts_wtd!B239</f>
        <v>ResWin-33-28-00</v>
      </c>
      <c r="B239" t="s">
        <v>120</v>
      </c>
      <c r="C239" t="s">
        <v>121</v>
      </c>
      <c r="D239" s="6">
        <f>meas_impacts_wtd!A239</f>
        <v>43025.429829189816</v>
      </c>
      <c r="E239" s="11" t="str">
        <f>+meas_impacts_wtd!BD239</f>
        <v>Any</v>
      </c>
      <c r="F239" t="str">
        <f>+meas_impacts_wtd!C239</f>
        <v>DMo</v>
      </c>
      <c r="G239" t="str">
        <f>+meas_impacts_wtd!D239</f>
        <v>MH06</v>
      </c>
      <c r="H239" t="str">
        <f>+meas_impacts_wtd!E239</f>
        <v>CZ08</v>
      </c>
      <c r="I239" t="str">
        <f>+meas_impacts_wtd!F239</f>
        <v>rNCGF</v>
      </c>
      <c r="J239" t="str">
        <f>+meas_impacts_wtd!H239</f>
        <v>Area-ft2</v>
      </c>
      <c r="K239">
        <f>+meas_impacts_wtd!I239</f>
        <v>173.92</v>
      </c>
      <c r="L239">
        <f>+meas_impacts_wtd!J239</f>
        <v>1242</v>
      </c>
      <c r="M239" t="s">
        <v>1</v>
      </c>
      <c r="N239">
        <f>+meas_impacts_wtd!K239</f>
        <v>7.3999999999999996E-2</v>
      </c>
      <c r="O239">
        <f>+meas_impacts_wtd!AD239</f>
        <v>1.7E-5</v>
      </c>
      <c r="P239">
        <f>+meas_impacts_wtd!Z239</f>
        <v>-4.2999999999999997E-2</v>
      </c>
      <c r="Q239">
        <f>+meas_impacts_wtd!AG239</f>
        <v>7.3999999999999996E-2</v>
      </c>
      <c r="R239">
        <f>+meas_impacts_wtd!AZ239</f>
        <v>1.7E-5</v>
      </c>
      <c r="S239">
        <f>+meas_impacts_wtd!AV239</f>
        <v>-4.2999999999999997E-2</v>
      </c>
      <c r="T239">
        <f t="shared" si="30"/>
        <v>7.3999999999999996E-2</v>
      </c>
      <c r="U239">
        <f t="shared" si="31"/>
        <v>1.7E-5</v>
      </c>
      <c r="V239">
        <f t="shared" si="32"/>
        <v>-4.2999999999999997E-2</v>
      </c>
      <c r="W239">
        <f t="shared" si="33"/>
        <v>7.3999999999999996E-2</v>
      </c>
      <c r="X239">
        <f t="shared" si="34"/>
        <v>1.7E-5</v>
      </c>
      <c r="Y239">
        <f t="shared" si="35"/>
        <v>-4.2999999999999997E-2</v>
      </c>
      <c r="Z239" t="s">
        <v>123</v>
      </c>
      <c r="AA239" t="s">
        <v>122</v>
      </c>
      <c r="AB239">
        <v>1</v>
      </c>
      <c r="AE239" t="str">
        <f t="shared" si="29"/>
        <v>AnyDMoMH06CZ08rNCGF</v>
      </c>
    </row>
    <row r="240" spans="1:31" x14ac:dyDescent="0.25">
      <c r="A240" t="str">
        <f>+meas_impacts_wtd!B240</f>
        <v>ResWin-33-28-00</v>
      </c>
      <c r="B240" t="s">
        <v>120</v>
      </c>
      <c r="C240" t="s">
        <v>121</v>
      </c>
      <c r="D240" s="6">
        <f>meas_impacts_wtd!A240</f>
        <v>43025.429829189816</v>
      </c>
      <c r="E240" s="11" t="str">
        <f>+meas_impacts_wtd!BD240</f>
        <v>Any</v>
      </c>
      <c r="F240" t="str">
        <f>+meas_impacts_wtd!C240</f>
        <v>DMo</v>
      </c>
      <c r="G240" t="str">
        <f>+meas_impacts_wtd!D240</f>
        <v>MH00</v>
      </c>
      <c r="H240" t="str">
        <f>+meas_impacts_wtd!E240</f>
        <v>CZ08</v>
      </c>
      <c r="I240" t="str">
        <f>+meas_impacts_wtd!F240</f>
        <v>rNCEH</v>
      </c>
      <c r="J240" t="str">
        <f>+meas_impacts_wtd!H240</f>
        <v>Area-ft2</v>
      </c>
      <c r="K240">
        <f>+meas_impacts_wtd!I240</f>
        <v>173.92</v>
      </c>
      <c r="L240">
        <f>+meas_impacts_wtd!J240</f>
        <v>1242</v>
      </c>
      <c r="M240" t="s">
        <v>1</v>
      </c>
      <c r="N240">
        <f>+meas_impacts_wtd!K240</f>
        <v>-0.79300000000000004</v>
      </c>
      <c r="O240">
        <f>+meas_impacts_wtd!AD240</f>
        <v>2.3E-5</v>
      </c>
      <c r="P240">
        <f>+meas_impacts_wtd!Z240</f>
        <v>0</v>
      </c>
      <c r="Q240">
        <f>+meas_impacts_wtd!AG240</f>
        <v>-0.79300000000000004</v>
      </c>
      <c r="R240">
        <f>+meas_impacts_wtd!AZ240</f>
        <v>2.3E-5</v>
      </c>
      <c r="S240">
        <f>+meas_impacts_wtd!AV240</f>
        <v>0</v>
      </c>
      <c r="T240">
        <f t="shared" si="30"/>
        <v>-0.79300000000000004</v>
      </c>
      <c r="U240">
        <f t="shared" si="31"/>
        <v>2.3E-5</v>
      </c>
      <c r="V240">
        <f t="shared" si="32"/>
        <v>0</v>
      </c>
      <c r="W240">
        <f t="shared" si="33"/>
        <v>-0.79300000000000004</v>
      </c>
      <c r="X240">
        <f t="shared" si="34"/>
        <v>2.3E-5</v>
      </c>
      <c r="Y240">
        <f t="shared" si="35"/>
        <v>0</v>
      </c>
      <c r="Z240" t="s">
        <v>123</v>
      </c>
      <c r="AA240" t="s">
        <v>122</v>
      </c>
      <c r="AB240">
        <v>1</v>
      </c>
      <c r="AE240" t="str">
        <f t="shared" si="29"/>
        <v>AnyDMoMH00CZ08rNCEH</v>
      </c>
    </row>
    <row r="241" spans="1:31" x14ac:dyDescent="0.25">
      <c r="A241" t="str">
        <f>+meas_impacts_wtd!B241</f>
        <v>ResWin-33-28-00</v>
      </c>
      <c r="B241" t="s">
        <v>120</v>
      </c>
      <c r="C241" t="s">
        <v>121</v>
      </c>
      <c r="D241" s="6">
        <f>meas_impacts_wtd!A241</f>
        <v>43025.429829189816</v>
      </c>
      <c r="E241" s="11" t="str">
        <f>+meas_impacts_wtd!BD241</f>
        <v>Any</v>
      </c>
      <c r="F241" t="str">
        <f>+meas_impacts_wtd!C241</f>
        <v>DMo</v>
      </c>
      <c r="G241" t="str">
        <f>+meas_impacts_wtd!D241</f>
        <v>MH06</v>
      </c>
      <c r="H241" t="str">
        <f>+meas_impacts_wtd!E241</f>
        <v>CZ08</v>
      </c>
      <c r="I241" t="str">
        <f>+meas_impacts_wtd!F241</f>
        <v>rDXGF</v>
      </c>
      <c r="J241" t="str">
        <f>+meas_impacts_wtd!H241</f>
        <v>Area-ft2</v>
      </c>
      <c r="K241">
        <f>+meas_impacts_wtd!I241</f>
        <v>173.92</v>
      </c>
      <c r="L241">
        <f>+meas_impacts_wtd!J241</f>
        <v>1242</v>
      </c>
      <c r="M241" t="s">
        <v>1</v>
      </c>
      <c r="N241">
        <f>+meas_impacts_wtd!K241</f>
        <v>2.7</v>
      </c>
      <c r="O241">
        <f>+meas_impacts_wtd!AD241</f>
        <v>2.2899999999999999E-3</v>
      </c>
      <c r="P241">
        <f>+meas_impacts_wtd!Z241</f>
        <v>-4.2999999999999997E-2</v>
      </c>
      <c r="Q241">
        <f>+meas_impacts_wtd!AG241</f>
        <v>2.7</v>
      </c>
      <c r="R241">
        <f>+meas_impacts_wtd!AZ241</f>
        <v>2.2899999999999999E-3</v>
      </c>
      <c r="S241">
        <f>+meas_impacts_wtd!AV241</f>
        <v>-4.2999999999999997E-2</v>
      </c>
      <c r="T241">
        <f t="shared" si="30"/>
        <v>2.7</v>
      </c>
      <c r="U241">
        <f t="shared" si="31"/>
        <v>2.2899999999999999E-3</v>
      </c>
      <c r="V241">
        <f t="shared" si="32"/>
        <v>-4.2999999999999997E-2</v>
      </c>
      <c r="W241">
        <f t="shared" si="33"/>
        <v>2.7</v>
      </c>
      <c r="X241">
        <f t="shared" si="34"/>
        <v>2.2899999999999999E-3</v>
      </c>
      <c r="Y241">
        <f t="shared" si="35"/>
        <v>-4.2999999999999997E-2</v>
      </c>
      <c r="Z241" t="s">
        <v>123</v>
      </c>
      <c r="AA241" t="s">
        <v>122</v>
      </c>
      <c r="AB241">
        <v>1</v>
      </c>
      <c r="AE241" t="str">
        <f t="shared" si="29"/>
        <v>AnyDMoMH06CZ08rDXGF</v>
      </c>
    </row>
    <row r="242" spans="1:31" x14ac:dyDescent="0.25">
      <c r="A242" t="str">
        <f>+meas_impacts_wtd!B242</f>
        <v>ResWin-33-28-00</v>
      </c>
      <c r="B242" t="s">
        <v>120</v>
      </c>
      <c r="C242" t="s">
        <v>121</v>
      </c>
      <c r="D242" s="6">
        <f>meas_impacts_wtd!A242</f>
        <v>43025.429829189816</v>
      </c>
      <c r="E242" s="11" t="str">
        <f>+meas_impacts_wtd!BD242</f>
        <v>Any</v>
      </c>
      <c r="F242" t="str">
        <f>+meas_impacts_wtd!C242</f>
        <v>DMo</v>
      </c>
      <c r="G242" t="str">
        <f>+meas_impacts_wtd!D242</f>
        <v>MH85</v>
      </c>
      <c r="H242" t="str">
        <f>+meas_impacts_wtd!E242</f>
        <v>CZ08</v>
      </c>
      <c r="I242" t="str">
        <f>+meas_impacts_wtd!F242</f>
        <v>rDXGF</v>
      </c>
      <c r="J242" t="str">
        <f>+meas_impacts_wtd!H242</f>
        <v>Area-ft2</v>
      </c>
      <c r="K242">
        <f>+meas_impacts_wtd!I242</f>
        <v>186.32</v>
      </c>
      <c r="L242">
        <f>+meas_impacts_wtd!J242</f>
        <v>1242</v>
      </c>
      <c r="M242" t="s">
        <v>1</v>
      </c>
      <c r="N242">
        <f>+meas_impacts_wtd!K242</f>
        <v>3.28</v>
      </c>
      <c r="O242">
        <f>+meas_impacts_wtd!AD242</f>
        <v>4.0299999999999997E-3</v>
      </c>
      <c r="P242">
        <f>+meas_impacts_wtd!Z242</f>
        <v>5.7000000000000002E-2</v>
      </c>
      <c r="Q242">
        <f>+meas_impacts_wtd!AG242</f>
        <v>2.56</v>
      </c>
      <c r="R242">
        <f>+meas_impacts_wtd!AZ242</f>
        <v>2.6800000000000001E-3</v>
      </c>
      <c r="S242">
        <f>+meas_impacts_wtd!AV242</f>
        <v>-5.8999999999999997E-2</v>
      </c>
      <c r="T242">
        <f t="shared" si="30"/>
        <v>3.28</v>
      </c>
      <c r="U242">
        <f t="shared" si="31"/>
        <v>4.0299999999999997E-3</v>
      </c>
      <c r="V242">
        <f t="shared" si="32"/>
        <v>5.7000000000000002E-2</v>
      </c>
      <c r="W242">
        <f t="shared" si="33"/>
        <v>2.56</v>
      </c>
      <c r="X242">
        <f t="shared" si="34"/>
        <v>2.6800000000000001E-3</v>
      </c>
      <c r="Y242">
        <f t="shared" si="35"/>
        <v>-5.8999999999999997E-2</v>
      </c>
      <c r="Z242" t="s">
        <v>123</v>
      </c>
      <c r="AA242" t="s">
        <v>122</v>
      </c>
      <c r="AB242">
        <v>1</v>
      </c>
      <c r="AE242" t="str">
        <f t="shared" si="29"/>
        <v>AnyDMoMH85CZ08rDXGF</v>
      </c>
    </row>
    <row r="243" spans="1:31" x14ac:dyDescent="0.25">
      <c r="A243" t="str">
        <f>+meas_impacts_wtd!B243</f>
        <v>ResWin-33-28-00</v>
      </c>
      <c r="B243" t="s">
        <v>120</v>
      </c>
      <c r="C243" t="s">
        <v>121</v>
      </c>
      <c r="D243" s="6">
        <f>meas_impacts_wtd!A243</f>
        <v>43025.429829189816</v>
      </c>
      <c r="E243" s="11" t="str">
        <f>+meas_impacts_wtd!BD243</f>
        <v>Any</v>
      </c>
      <c r="F243" t="str">
        <f>+meas_impacts_wtd!C243</f>
        <v>DMo</v>
      </c>
      <c r="G243" t="str">
        <f>+meas_impacts_wtd!D243</f>
        <v>MH00</v>
      </c>
      <c r="H243" t="str">
        <f>+meas_impacts_wtd!E243</f>
        <v>CZ08</v>
      </c>
      <c r="I243" t="str">
        <f>+meas_impacts_wtd!F243</f>
        <v>rDXGF</v>
      </c>
      <c r="J243" t="str">
        <f>+meas_impacts_wtd!H243</f>
        <v>Area-ft2</v>
      </c>
      <c r="K243">
        <f>+meas_impacts_wtd!I243</f>
        <v>173.92</v>
      </c>
      <c r="L243">
        <f>+meas_impacts_wtd!J243</f>
        <v>1242</v>
      </c>
      <c r="M243" t="s">
        <v>1</v>
      </c>
      <c r="N243">
        <f>+meas_impacts_wtd!K243</f>
        <v>2.31</v>
      </c>
      <c r="O243">
        <f>+meas_impacts_wtd!AD243</f>
        <v>2.7200000000000002E-3</v>
      </c>
      <c r="P243">
        <f>+meas_impacts_wtd!Z243</f>
        <v>-7.0000000000000007E-2</v>
      </c>
      <c r="Q243">
        <f>+meas_impacts_wtd!AG243</f>
        <v>2.31</v>
      </c>
      <c r="R243">
        <f>+meas_impacts_wtd!AZ243</f>
        <v>2.7200000000000002E-3</v>
      </c>
      <c r="S243">
        <f>+meas_impacts_wtd!AV243</f>
        <v>-7.0000000000000007E-2</v>
      </c>
      <c r="T243">
        <f t="shared" si="30"/>
        <v>2.31</v>
      </c>
      <c r="U243">
        <f t="shared" si="31"/>
        <v>2.7200000000000002E-3</v>
      </c>
      <c r="V243">
        <f t="shared" si="32"/>
        <v>-7.0000000000000007E-2</v>
      </c>
      <c r="W243">
        <f t="shared" si="33"/>
        <v>2.31</v>
      </c>
      <c r="X243">
        <f t="shared" si="34"/>
        <v>2.7200000000000002E-3</v>
      </c>
      <c r="Y243">
        <f t="shared" si="35"/>
        <v>-7.0000000000000007E-2</v>
      </c>
      <c r="Z243" t="s">
        <v>123</v>
      </c>
      <c r="AA243" t="s">
        <v>122</v>
      </c>
      <c r="AB243">
        <v>1</v>
      </c>
      <c r="AE243" t="str">
        <f t="shared" si="29"/>
        <v>AnyDMoMH00CZ08rDXGF</v>
      </c>
    </row>
    <row r="244" spans="1:31" x14ac:dyDescent="0.25">
      <c r="A244" t="str">
        <f>+meas_impacts_wtd!B244</f>
        <v>ResWin-33-28-00</v>
      </c>
      <c r="B244" t="s">
        <v>120</v>
      </c>
      <c r="C244" t="s">
        <v>121</v>
      </c>
      <c r="D244" s="6">
        <f>meas_impacts_wtd!A244</f>
        <v>43025.429829189816</v>
      </c>
      <c r="E244" s="11" t="str">
        <f>+meas_impacts_wtd!BD244</f>
        <v>Any</v>
      </c>
      <c r="F244" t="str">
        <f>+meas_impacts_wtd!C244</f>
        <v>DMo</v>
      </c>
      <c r="G244" t="str">
        <f>+meas_impacts_wtd!D244</f>
        <v>MH15</v>
      </c>
      <c r="H244" t="str">
        <f>+meas_impacts_wtd!E244</f>
        <v>CZ08</v>
      </c>
      <c r="I244" t="str">
        <f>+meas_impacts_wtd!F244</f>
        <v>rDXHP</v>
      </c>
      <c r="J244" t="str">
        <f>+meas_impacts_wtd!H244</f>
        <v>Area-ft2</v>
      </c>
      <c r="K244">
        <f>+meas_impacts_wtd!I244</f>
        <v>173.92</v>
      </c>
      <c r="L244">
        <f>+meas_impacts_wtd!J244</f>
        <v>1242</v>
      </c>
      <c r="M244" t="s">
        <v>1</v>
      </c>
      <c r="N244">
        <f>+meas_impacts_wtd!K244</f>
        <v>2.23</v>
      </c>
      <c r="O244">
        <f>+meas_impacts_wtd!AD244</f>
        <v>2.15E-3</v>
      </c>
      <c r="P244">
        <f>+meas_impacts_wtd!Z244</f>
        <v>0</v>
      </c>
      <c r="Q244">
        <f>+meas_impacts_wtd!AG244</f>
        <v>2.23</v>
      </c>
      <c r="R244">
        <f>+meas_impacts_wtd!AZ244</f>
        <v>2.15E-3</v>
      </c>
      <c r="S244">
        <f>+meas_impacts_wtd!AV244</f>
        <v>0</v>
      </c>
      <c r="T244">
        <f t="shared" si="30"/>
        <v>2.23</v>
      </c>
      <c r="U244">
        <f t="shared" si="31"/>
        <v>2.15E-3</v>
      </c>
      <c r="V244">
        <f t="shared" si="32"/>
        <v>0</v>
      </c>
      <c r="W244">
        <f t="shared" si="33"/>
        <v>2.23</v>
      </c>
      <c r="X244">
        <f t="shared" si="34"/>
        <v>2.15E-3</v>
      </c>
      <c r="Y244">
        <f t="shared" si="35"/>
        <v>0</v>
      </c>
      <c r="Z244" t="s">
        <v>123</v>
      </c>
      <c r="AA244" t="s">
        <v>122</v>
      </c>
      <c r="AB244">
        <v>1</v>
      </c>
      <c r="AE244" t="str">
        <f t="shared" si="29"/>
        <v>AnyDMoMH15CZ08rDXHP</v>
      </c>
    </row>
    <row r="245" spans="1:31" x14ac:dyDescent="0.25">
      <c r="A245" t="str">
        <f>+meas_impacts_wtd!B245</f>
        <v>ResWin-33-28-00</v>
      </c>
      <c r="B245" t="s">
        <v>120</v>
      </c>
      <c r="C245" t="s">
        <v>121</v>
      </c>
      <c r="D245" s="6">
        <f>meas_impacts_wtd!A245</f>
        <v>43025.429829189816</v>
      </c>
      <c r="E245" s="11" t="str">
        <f>+meas_impacts_wtd!BD245</f>
        <v>Any</v>
      </c>
      <c r="F245" t="str">
        <f>+meas_impacts_wtd!C245</f>
        <v>DMo</v>
      </c>
      <c r="G245" t="str">
        <f>+meas_impacts_wtd!D245</f>
        <v>MH72</v>
      </c>
      <c r="H245" t="str">
        <f>+meas_impacts_wtd!E245</f>
        <v>CZ09</v>
      </c>
      <c r="I245" t="str">
        <f>+meas_impacts_wtd!F245</f>
        <v>rDXHP</v>
      </c>
      <c r="J245" t="str">
        <f>+meas_impacts_wtd!H245</f>
        <v>Area-ft2</v>
      </c>
      <c r="K245">
        <f>+meas_impacts_wtd!I245</f>
        <v>190.96</v>
      </c>
      <c r="L245">
        <f>+meas_impacts_wtd!J245</f>
        <v>1196</v>
      </c>
      <c r="M245" t="s">
        <v>1</v>
      </c>
      <c r="N245">
        <f>+meas_impacts_wtd!K245</f>
        <v>4.53</v>
      </c>
      <c r="O245">
        <f>+meas_impacts_wtd!AD245</f>
        <v>5.3899999999999998E-3</v>
      </c>
      <c r="P245">
        <f>+meas_impacts_wtd!Z245</f>
        <v>0</v>
      </c>
      <c r="Q245">
        <f>+meas_impacts_wtd!AG245</f>
        <v>2.74</v>
      </c>
      <c r="R245">
        <f>+meas_impacts_wtd!AZ245</f>
        <v>3.48E-3</v>
      </c>
      <c r="S245">
        <f>+meas_impacts_wtd!AV245</f>
        <v>0</v>
      </c>
      <c r="T245">
        <f t="shared" si="30"/>
        <v>4.53</v>
      </c>
      <c r="U245">
        <f t="shared" si="31"/>
        <v>5.3899999999999998E-3</v>
      </c>
      <c r="V245">
        <f t="shared" si="32"/>
        <v>0</v>
      </c>
      <c r="W245">
        <f t="shared" si="33"/>
        <v>2.74</v>
      </c>
      <c r="X245">
        <f t="shared" si="34"/>
        <v>3.48E-3</v>
      </c>
      <c r="Y245">
        <f t="shared" si="35"/>
        <v>0</v>
      </c>
      <c r="Z245" t="s">
        <v>123</v>
      </c>
      <c r="AA245" t="s">
        <v>122</v>
      </c>
      <c r="AB245">
        <v>1</v>
      </c>
      <c r="AE245" t="str">
        <f t="shared" si="29"/>
        <v>AnyDMoMH72CZ09rDXHP</v>
      </c>
    </row>
    <row r="246" spans="1:31" x14ac:dyDescent="0.25">
      <c r="A246" t="str">
        <f>+meas_impacts_wtd!B246</f>
        <v>ResWin-33-28-00</v>
      </c>
      <c r="B246" t="s">
        <v>120</v>
      </c>
      <c r="C246" t="s">
        <v>121</v>
      </c>
      <c r="D246" s="6">
        <f>meas_impacts_wtd!A246</f>
        <v>43025.429829189816</v>
      </c>
      <c r="E246" s="11" t="str">
        <f>+meas_impacts_wtd!BD246</f>
        <v>Any</v>
      </c>
      <c r="F246" t="str">
        <f>+meas_impacts_wtd!C246</f>
        <v>DMo</v>
      </c>
      <c r="G246" t="str">
        <f>+meas_impacts_wtd!D246</f>
        <v>MH00</v>
      </c>
      <c r="H246" t="str">
        <f>+meas_impacts_wtd!E246</f>
        <v>CZ09</v>
      </c>
      <c r="I246" t="str">
        <f>+meas_impacts_wtd!F246</f>
        <v>rNCGF</v>
      </c>
      <c r="J246" t="str">
        <f>+meas_impacts_wtd!H246</f>
        <v>Area-ft2</v>
      </c>
      <c r="K246">
        <f>+meas_impacts_wtd!I246</f>
        <v>173.92</v>
      </c>
      <c r="L246">
        <f>+meas_impacts_wtd!J246</f>
        <v>1242</v>
      </c>
      <c r="M246" t="s">
        <v>1</v>
      </c>
      <c r="N246">
        <f>+meas_impacts_wtd!K246</f>
        <v>4.8000000000000001E-2</v>
      </c>
      <c r="O246">
        <f>+meas_impacts_wtd!AD246</f>
        <v>2.3E-5</v>
      </c>
      <c r="P246">
        <f>+meas_impacts_wtd!Z246</f>
        <v>-7.9000000000000001E-2</v>
      </c>
      <c r="Q246">
        <f>+meas_impacts_wtd!AG246</f>
        <v>4.8000000000000001E-2</v>
      </c>
      <c r="R246">
        <f>+meas_impacts_wtd!AZ246</f>
        <v>2.3E-5</v>
      </c>
      <c r="S246">
        <f>+meas_impacts_wtd!AV246</f>
        <v>-7.9000000000000001E-2</v>
      </c>
      <c r="T246">
        <f t="shared" si="30"/>
        <v>4.8000000000000001E-2</v>
      </c>
      <c r="U246">
        <f t="shared" si="31"/>
        <v>2.3E-5</v>
      </c>
      <c r="V246">
        <f t="shared" si="32"/>
        <v>-7.9000000000000001E-2</v>
      </c>
      <c r="W246">
        <f t="shared" si="33"/>
        <v>4.8000000000000001E-2</v>
      </c>
      <c r="X246">
        <f t="shared" si="34"/>
        <v>2.3E-5</v>
      </c>
      <c r="Y246">
        <f t="shared" si="35"/>
        <v>-7.9000000000000001E-2</v>
      </c>
      <c r="Z246" t="s">
        <v>123</v>
      </c>
      <c r="AA246" t="s">
        <v>122</v>
      </c>
      <c r="AB246">
        <v>1</v>
      </c>
      <c r="AE246" t="str">
        <f t="shared" si="29"/>
        <v>AnyDMoMH00CZ09rNCGF</v>
      </c>
    </row>
    <row r="247" spans="1:31" x14ac:dyDescent="0.25">
      <c r="A247" t="str">
        <f>+meas_impacts_wtd!B247</f>
        <v>ResWin-33-28-00</v>
      </c>
      <c r="B247" t="s">
        <v>120</v>
      </c>
      <c r="C247" t="s">
        <v>121</v>
      </c>
      <c r="D247" s="6">
        <f>meas_impacts_wtd!A247</f>
        <v>43025.429829189816</v>
      </c>
      <c r="E247" s="11" t="str">
        <f>+meas_impacts_wtd!BD247</f>
        <v>Any</v>
      </c>
      <c r="F247" t="str">
        <f>+meas_impacts_wtd!C247</f>
        <v>DMo</v>
      </c>
      <c r="G247" t="str">
        <f>+meas_impacts_wtd!D247</f>
        <v>MH72</v>
      </c>
      <c r="H247" t="str">
        <f>+meas_impacts_wtd!E247</f>
        <v>CZ09</v>
      </c>
      <c r="I247" t="str">
        <f>+meas_impacts_wtd!F247</f>
        <v>rNCEH</v>
      </c>
      <c r="J247" t="str">
        <f>+meas_impacts_wtd!H247</f>
        <v>Area-ft2</v>
      </c>
      <c r="K247">
        <f>+meas_impacts_wtd!I247</f>
        <v>190.96</v>
      </c>
      <c r="L247">
        <f>+meas_impacts_wtd!J247</f>
        <v>1196</v>
      </c>
      <c r="M247" t="s">
        <v>1</v>
      </c>
      <c r="N247">
        <f>+meas_impacts_wtd!K247</f>
        <v>1.48</v>
      </c>
      <c r="O247">
        <f>+meas_impacts_wtd!AD247</f>
        <v>3.1000000000000001E-5</v>
      </c>
      <c r="P247">
        <f>+meas_impacts_wtd!Z247</f>
        <v>0</v>
      </c>
      <c r="Q247">
        <f>+meas_impacts_wtd!AG247</f>
        <v>-0.40799999999999997</v>
      </c>
      <c r="R247">
        <f>+meas_impacts_wtd!AZ247</f>
        <v>2.5999999999999998E-5</v>
      </c>
      <c r="S247">
        <f>+meas_impacts_wtd!AV247</f>
        <v>0</v>
      </c>
      <c r="T247">
        <f t="shared" si="30"/>
        <v>1.48</v>
      </c>
      <c r="U247">
        <f t="shared" si="31"/>
        <v>3.1000000000000001E-5</v>
      </c>
      <c r="V247">
        <f t="shared" si="32"/>
        <v>0</v>
      </c>
      <c r="W247">
        <f t="shared" si="33"/>
        <v>-0.40799999999999997</v>
      </c>
      <c r="X247">
        <f t="shared" si="34"/>
        <v>2.5999999999999998E-5</v>
      </c>
      <c r="Y247">
        <f t="shared" si="35"/>
        <v>0</v>
      </c>
      <c r="Z247" t="s">
        <v>123</v>
      </c>
      <c r="AA247" t="s">
        <v>122</v>
      </c>
      <c r="AB247">
        <v>1</v>
      </c>
      <c r="AE247" t="str">
        <f t="shared" si="29"/>
        <v>AnyDMoMH72CZ09rNCEH</v>
      </c>
    </row>
    <row r="248" spans="1:31" x14ac:dyDescent="0.25">
      <c r="A248" t="str">
        <f>+meas_impacts_wtd!B248</f>
        <v>ResWin-33-28-00</v>
      </c>
      <c r="B248" t="s">
        <v>120</v>
      </c>
      <c r="C248" t="s">
        <v>121</v>
      </c>
      <c r="D248" s="6">
        <f>meas_impacts_wtd!A248</f>
        <v>43025.429829189816</v>
      </c>
      <c r="E248" s="11" t="str">
        <f>+meas_impacts_wtd!BD248</f>
        <v>Any</v>
      </c>
      <c r="F248" t="str">
        <f>+meas_impacts_wtd!C248</f>
        <v>DMo</v>
      </c>
      <c r="G248" t="str">
        <f>+meas_impacts_wtd!D248</f>
        <v>MH06</v>
      </c>
      <c r="H248" t="str">
        <f>+meas_impacts_wtd!E248</f>
        <v>CZ09</v>
      </c>
      <c r="I248" t="str">
        <f>+meas_impacts_wtd!F248</f>
        <v>rNCEH</v>
      </c>
      <c r="J248" t="str">
        <f>+meas_impacts_wtd!H248</f>
        <v>Area-ft2</v>
      </c>
      <c r="K248">
        <f>+meas_impacts_wtd!I248</f>
        <v>173.92</v>
      </c>
      <c r="L248">
        <f>+meas_impacts_wtd!J248</f>
        <v>1242</v>
      </c>
      <c r="M248" t="s">
        <v>1</v>
      </c>
      <c r="N248">
        <f>+meas_impacts_wtd!K248</f>
        <v>-0.75600000000000001</v>
      </c>
      <c r="O248">
        <f>+meas_impacts_wtd!AD248</f>
        <v>2.3E-5</v>
      </c>
      <c r="P248">
        <f>+meas_impacts_wtd!Z248</f>
        <v>0</v>
      </c>
      <c r="Q248">
        <f>+meas_impacts_wtd!AG248</f>
        <v>-0.75600000000000001</v>
      </c>
      <c r="R248">
        <f>+meas_impacts_wtd!AZ248</f>
        <v>2.3E-5</v>
      </c>
      <c r="S248">
        <f>+meas_impacts_wtd!AV248</f>
        <v>0</v>
      </c>
      <c r="T248">
        <f t="shared" si="30"/>
        <v>-0.75600000000000001</v>
      </c>
      <c r="U248">
        <f t="shared" si="31"/>
        <v>2.3E-5</v>
      </c>
      <c r="V248">
        <f t="shared" si="32"/>
        <v>0</v>
      </c>
      <c r="W248">
        <f t="shared" si="33"/>
        <v>-0.75600000000000001</v>
      </c>
      <c r="X248">
        <f t="shared" si="34"/>
        <v>2.3E-5</v>
      </c>
      <c r="Y248">
        <f t="shared" si="35"/>
        <v>0</v>
      </c>
      <c r="Z248" t="s">
        <v>123</v>
      </c>
      <c r="AA248" t="s">
        <v>122</v>
      </c>
      <c r="AB248">
        <v>1</v>
      </c>
      <c r="AE248" t="str">
        <f t="shared" si="29"/>
        <v>AnyDMoMH06CZ09rNCEH</v>
      </c>
    </row>
    <row r="249" spans="1:31" x14ac:dyDescent="0.25">
      <c r="A249" t="str">
        <f>+meas_impacts_wtd!B249</f>
        <v>ResWin-33-28-00</v>
      </c>
      <c r="B249" t="s">
        <v>120</v>
      </c>
      <c r="C249" t="s">
        <v>121</v>
      </c>
      <c r="D249" s="6">
        <f>meas_impacts_wtd!A249</f>
        <v>43025.429829189816</v>
      </c>
      <c r="E249" s="11" t="str">
        <f>+meas_impacts_wtd!BD249</f>
        <v>Any</v>
      </c>
      <c r="F249" t="str">
        <f>+meas_impacts_wtd!C249</f>
        <v>DMo</v>
      </c>
      <c r="G249" t="str">
        <f>+meas_impacts_wtd!D249</f>
        <v>MH15</v>
      </c>
      <c r="H249" t="str">
        <f>+meas_impacts_wtd!E249</f>
        <v>CZ09</v>
      </c>
      <c r="I249" t="str">
        <f>+meas_impacts_wtd!F249</f>
        <v>rDXGF</v>
      </c>
      <c r="J249" t="str">
        <f>+meas_impacts_wtd!H249</f>
        <v>Area-ft2</v>
      </c>
      <c r="K249">
        <f>+meas_impacts_wtd!I249</f>
        <v>173.92</v>
      </c>
      <c r="L249">
        <f>+meas_impacts_wtd!J249</f>
        <v>1242</v>
      </c>
      <c r="M249" t="s">
        <v>1</v>
      </c>
      <c r="N249">
        <f>+meas_impacts_wtd!K249</f>
        <v>2.41</v>
      </c>
      <c r="O249">
        <f>+meas_impacts_wtd!AD249</f>
        <v>2.5799999999999998E-3</v>
      </c>
      <c r="P249">
        <f>+meas_impacts_wtd!Z249</f>
        <v>-5.7000000000000002E-2</v>
      </c>
      <c r="Q249">
        <f>+meas_impacts_wtd!AG249</f>
        <v>2.41</v>
      </c>
      <c r="R249">
        <f>+meas_impacts_wtd!AZ249</f>
        <v>2.5799999999999998E-3</v>
      </c>
      <c r="S249">
        <f>+meas_impacts_wtd!AV249</f>
        <v>-5.7000000000000002E-2</v>
      </c>
      <c r="T249">
        <f t="shared" si="30"/>
        <v>2.41</v>
      </c>
      <c r="U249">
        <f t="shared" si="31"/>
        <v>2.5799999999999998E-3</v>
      </c>
      <c r="V249">
        <f t="shared" si="32"/>
        <v>-5.7000000000000002E-2</v>
      </c>
      <c r="W249">
        <f t="shared" si="33"/>
        <v>2.41</v>
      </c>
      <c r="X249">
        <f t="shared" si="34"/>
        <v>2.5799999999999998E-3</v>
      </c>
      <c r="Y249">
        <f t="shared" si="35"/>
        <v>-5.7000000000000002E-2</v>
      </c>
      <c r="Z249" t="s">
        <v>123</v>
      </c>
      <c r="AA249" t="s">
        <v>122</v>
      </c>
      <c r="AB249">
        <v>1</v>
      </c>
      <c r="AE249" t="str">
        <f t="shared" si="29"/>
        <v>AnyDMoMH15CZ09rDXGF</v>
      </c>
    </row>
    <row r="250" spans="1:31" x14ac:dyDescent="0.25">
      <c r="A250" t="str">
        <f>+meas_impacts_wtd!B250</f>
        <v>ResWin-33-28-00</v>
      </c>
      <c r="B250" t="s">
        <v>120</v>
      </c>
      <c r="C250" t="s">
        <v>121</v>
      </c>
      <c r="D250" s="6">
        <f>meas_impacts_wtd!A250</f>
        <v>43025.429829189816</v>
      </c>
      <c r="E250" s="11" t="str">
        <f>+meas_impacts_wtd!BD250</f>
        <v>Any</v>
      </c>
      <c r="F250" t="str">
        <f>+meas_impacts_wtd!C250</f>
        <v>DMo</v>
      </c>
      <c r="G250" t="str">
        <f>+meas_impacts_wtd!D250</f>
        <v>MH15</v>
      </c>
      <c r="H250" t="str">
        <f>+meas_impacts_wtd!E250</f>
        <v>CZ09</v>
      </c>
      <c r="I250" t="str">
        <f>+meas_impacts_wtd!F250</f>
        <v>rNCGF</v>
      </c>
      <c r="J250" t="str">
        <f>+meas_impacts_wtd!H250</f>
        <v>Area-ft2</v>
      </c>
      <c r="K250">
        <f>+meas_impacts_wtd!I250</f>
        <v>173.92</v>
      </c>
      <c r="L250">
        <f>+meas_impacts_wtd!J250</f>
        <v>1242</v>
      </c>
      <c r="M250" t="s">
        <v>1</v>
      </c>
      <c r="N250">
        <f>+meas_impacts_wtd!K250</f>
        <v>6.6000000000000003E-2</v>
      </c>
      <c r="O250">
        <f>+meas_impacts_wtd!AD250</f>
        <v>2.3E-5</v>
      </c>
      <c r="P250">
        <f>+meas_impacts_wtd!Z250</f>
        <v>-5.7000000000000002E-2</v>
      </c>
      <c r="Q250">
        <f>+meas_impacts_wtd!AG250</f>
        <v>6.6000000000000003E-2</v>
      </c>
      <c r="R250">
        <f>+meas_impacts_wtd!AZ250</f>
        <v>2.3E-5</v>
      </c>
      <c r="S250">
        <f>+meas_impacts_wtd!AV250</f>
        <v>-5.7000000000000002E-2</v>
      </c>
      <c r="T250">
        <f t="shared" si="30"/>
        <v>6.6000000000000003E-2</v>
      </c>
      <c r="U250">
        <f t="shared" si="31"/>
        <v>2.3E-5</v>
      </c>
      <c r="V250">
        <f t="shared" si="32"/>
        <v>-5.7000000000000002E-2</v>
      </c>
      <c r="W250">
        <f t="shared" si="33"/>
        <v>6.6000000000000003E-2</v>
      </c>
      <c r="X250">
        <f t="shared" si="34"/>
        <v>2.3E-5</v>
      </c>
      <c r="Y250">
        <f t="shared" si="35"/>
        <v>-5.7000000000000002E-2</v>
      </c>
      <c r="Z250" t="s">
        <v>123</v>
      </c>
      <c r="AA250" t="s">
        <v>122</v>
      </c>
      <c r="AB250">
        <v>1</v>
      </c>
      <c r="AE250" t="str">
        <f t="shared" si="29"/>
        <v>AnyDMoMH15CZ09rNCGF</v>
      </c>
    </row>
    <row r="251" spans="1:31" x14ac:dyDescent="0.25">
      <c r="A251" t="str">
        <f>+meas_impacts_wtd!B251</f>
        <v>ResWin-33-28-00</v>
      </c>
      <c r="B251" t="s">
        <v>120</v>
      </c>
      <c r="C251" t="s">
        <v>121</v>
      </c>
      <c r="D251" s="6">
        <f>meas_impacts_wtd!A251</f>
        <v>43025.429829189816</v>
      </c>
      <c r="E251" s="11" t="str">
        <f>+meas_impacts_wtd!BD251</f>
        <v>Any</v>
      </c>
      <c r="F251" t="str">
        <f>+meas_impacts_wtd!C251</f>
        <v>DMo</v>
      </c>
      <c r="G251" t="str">
        <f>+meas_impacts_wtd!D251</f>
        <v>MH00</v>
      </c>
      <c r="H251" t="str">
        <f>+meas_impacts_wtd!E251</f>
        <v>CZ09</v>
      </c>
      <c r="I251" t="str">
        <f>+meas_impacts_wtd!F251</f>
        <v>rNCEH</v>
      </c>
      <c r="J251" t="str">
        <f>+meas_impacts_wtd!H251</f>
        <v>Area-ft2</v>
      </c>
      <c r="K251">
        <f>+meas_impacts_wtd!I251</f>
        <v>173.92</v>
      </c>
      <c r="L251">
        <f>+meas_impacts_wtd!J251</f>
        <v>1242</v>
      </c>
      <c r="M251" t="s">
        <v>1</v>
      </c>
      <c r="N251">
        <f>+meas_impacts_wtd!K251</f>
        <v>-0.876</v>
      </c>
      <c r="O251">
        <f>+meas_impacts_wtd!AD251</f>
        <v>2.3E-5</v>
      </c>
      <c r="P251">
        <f>+meas_impacts_wtd!Z251</f>
        <v>0</v>
      </c>
      <c r="Q251">
        <f>+meas_impacts_wtd!AG251</f>
        <v>-0.876</v>
      </c>
      <c r="R251">
        <f>+meas_impacts_wtd!AZ251</f>
        <v>2.3E-5</v>
      </c>
      <c r="S251">
        <f>+meas_impacts_wtd!AV251</f>
        <v>0</v>
      </c>
      <c r="T251">
        <f t="shared" si="30"/>
        <v>-0.876</v>
      </c>
      <c r="U251">
        <f t="shared" si="31"/>
        <v>2.3E-5</v>
      </c>
      <c r="V251">
        <f t="shared" si="32"/>
        <v>0</v>
      </c>
      <c r="W251">
        <f t="shared" si="33"/>
        <v>-0.876</v>
      </c>
      <c r="X251">
        <f t="shared" si="34"/>
        <v>2.3E-5</v>
      </c>
      <c r="Y251">
        <f t="shared" si="35"/>
        <v>0</v>
      </c>
      <c r="Z251" t="s">
        <v>123</v>
      </c>
      <c r="AA251" t="s">
        <v>122</v>
      </c>
      <c r="AB251">
        <v>1</v>
      </c>
      <c r="AE251" t="str">
        <f t="shared" si="29"/>
        <v>AnyDMoMH00CZ09rNCEH</v>
      </c>
    </row>
    <row r="252" spans="1:31" x14ac:dyDescent="0.25">
      <c r="A252" t="str">
        <f>+meas_impacts_wtd!B252</f>
        <v>ResWin-33-28-00</v>
      </c>
      <c r="B252" t="s">
        <v>120</v>
      </c>
      <c r="C252" t="s">
        <v>121</v>
      </c>
      <c r="D252" s="6">
        <f>meas_impacts_wtd!A252</f>
        <v>43025.429829189816</v>
      </c>
      <c r="E252" s="11" t="str">
        <f>+meas_impacts_wtd!BD252</f>
        <v>Any</v>
      </c>
      <c r="F252" t="str">
        <f>+meas_impacts_wtd!C252</f>
        <v>DMo</v>
      </c>
      <c r="G252" t="str">
        <f>+meas_impacts_wtd!D252</f>
        <v>MH85</v>
      </c>
      <c r="H252" t="str">
        <f>+meas_impacts_wtd!E252</f>
        <v>CZ09</v>
      </c>
      <c r="I252" t="str">
        <f>+meas_impacts_wtd!F252</f>
        <v>rNCGF</v>
      </c>
      <c r="J252" t="str">
        <f>+meas_impacts_wtd!H252</f>
        <v>Area-ft2</v>
      </c>
      <c r="K252">
        <f>+meas_impacts_wtd!I252</f>
        <v>186.32</v>
      </c>
      <c r="L252">
        <f>+meas_impacts_wtd!J252</f>
        <v>1242</v>
      </c>
      <c r="M252" t="s">
        <v>1</v>
      </c>
      <c r="N252">
        <f>+meas_impacts_wtd!K252</f>
        <v>0.12</v>
      </c>
      <c r="O252">
        <f>+meas_impacts_wtd!AD252</f>
        <v>2.6999999999999999E-5</v>
      </c>
      <c r="P252">
        <f>+meas_impacts_wtd!Z252</f>
        <v>6.2E-2</v>
      </c>
      <c r="Q252">
        <f>+meas_impacts_wtd!AG252</f>
        <v>4.8000000000000001E-2</v>
      </c>
      <c r="R252">
        <f>+meas_impacts_wtd!AZ252</f>
        <v>2.0999999999999999E-5</v>
      </c>
      <c r="S252">
        <f>+meas_impacts_wtd!AV252</f>
        <v>-7.3999999999999996E-2</v>
      </c>
      <c r="T252">
        <f t="shared" si="30"/>
        <v>0.12</v>
      </c>
      <c r="U252">
        <f t="shared" si="31"/>
        <v>2.6999999999999999E-5</v>
      </c>
      <c r="V252">
        <f t="shared" si="32"/>
        <v>6.2E-2</v>
      </c>
      <c r="W252">
        <f t="shared" si="33"/>
        <v>4.8000000000000001E-2</v>
      </c>
      <c r="X252">
        <f t="shared" si="34"/>
        <v>2.0999999999999999E-5</v>
      </c>
      <c r="Y252">
        <f t="shared" si="35"/>
        <v>-7.3999999999999996E-2</v>
      </c>
      <c r="Z252" t="s">
        <v>123</v>
      </c>
      <c r="AA252" t="s">
        <v>122</v>
      </c>
      <c r="AB252">
        <v>1</v>
      </c>
      <c r="AE252" t="str">
        <f t="shared" si="29"/>
        <v>AnyDMoMH85CZ09rNCGF</v>
      </c>
    </row>
    <row r="253" spans="1:31" x14ac:dyDescent="0.25">
      <c r="A253" t="str">
        <f>+meas_impacts_wtd!B253</f>
        <v>ResWin-33-28-00</v>
      </c>
      <c r="B253" t="s">
        <v>120</v>
      </c>
      <c r="C253" t="s">
        <v>121</v>
      </c>
      <c r="D253" s="6">
        <f>meas_impacts_wtd!A253</f>
        <v>43025.581013773146</v>
      </c>
      <c r="E253" s="11" t="str">
        <f>+meas_impacts_wtd!BD253</f>
        <v>SCG</v>
      </c>
      <c r="F253" t="str">
        <f>+meas_impacts_wtd!C253</f>
        <v>DMo</v>
      </c>
      <c r="G253" t="str">
        <f>+meas_impacts_wtd!D253</f>
        <v>MH06</v>
      </c>
      <c r="H253" t="str">
        <f>+meas_impacts_wtd!E253</f>
        <v>CZ09</v>
      </c>
      <c r="I253" t="str">
        <f>+meas_impacts_wtd!F253</f>
        <v>rWtd</v>
      </c>
      <c r="J253" t="str">
        <f>+meas_impacts_wtd!H253</f>
        <v>Area-ft2</v>
      </c>
      <c r="K253">
        <f>+meas_impacts_wtd!I253</f>
        <v>173.92</v>
      </c>
      <c r="L253">
        <f>+meas_impacts_wtd!J253</f>
        <v>1242</v>
      </c>
      <c r="M253" t="s">
        <v>1</v>
      </c>
      <c r="N253">
        <f>+meas_impacts_wtd!K253</f>
        <v>1.77</v>
      </c>
      <c r="O253">
        <f>+meas_impacts_wtd!AD253</f>
        <v>1.98E-3</v>
      </c>
      <c r="P253">
        <f>+meas_impacts_wtd!Z253</f>
        <v>-5.2999999999999999E-2</v>
      </c>
      <c r="Q253">
        <f>+meas_impacts_wtd!AG253</f>
        <v>1.77</v>
      </c>
      <c r="R253">
        <f>+meas_impacts_wtd!AZ253</f>
        <v>1.98E-3</v>
      </c>
      <c r="S253">
        <f>+meas_impacts_wtd!AV253</f>
        <v>-5.2999999999999999E-2</v>
      </c>
      <c r="T253">
        <f t="shared" si="30"/>
        <v>1.77</v>
      </c>
      <c r="U253">
        <f t="shared" si="31"/>
        <v>1.98E-3</v>
      </c>
      <c r="V253">
        <f t="shared" si="32"/>
        <v>-5.2999999999999999E-2</v>
      </c>
      <c r="W253">
        <f t="shared" si="33"/>
        <v>1.77</v>
      </c>
      <c r="X253">
        <f t="shared" si="34"/>
        <v>1.98E-3</v>
      </c>
      <c r="Y253">
        <f t="shared" si="35"/>
        <v>-5.2999999999999999E-2</v>
      </c>
      <c r="Z253" t="s">
        <v>123</v>
      </c>
      <c r="AA253" t="s">
        <v>122</v>
      </c>
      <c r="AB253">
        <v>1</v>
      </c>
      <c r="AE253" t="str">
        <f t="shared" si="29"/>
        <v>SCGDMoMH06CZ09rWtd</v>
      </c>
    </row>
    <row r="254" spans="1:31" x14ac:dyDescent="0.25">
      <c r="A254" t="str">
        <f>+meas_impacts_wtd!B254</f>
        <v>ResWin-33-28-00</v>
      </c>
      <c r="B254" t="s">
        <v>120</v>
      </c>
      <c r="C254" t="s">
        <v>121</v>
      </c>
      <c r="D254" s="6">
        <f>meas_impacts_wtd!A254</f>
        <v>43025.429829189816</v>
      </c>
      <c r="E254" s="11" t="str">
        <f>+meas_impacts_wtd!BD254</f>
        <v>Any</v>
      </c>
      <c r="F254" t="str">
        <f>+meas_impacts_wtd!C254</f>
        <v>DMo</v>
      </c>
      <c r="G254" t="str">
        <f>+meas_impacts_wtd!D254</f>
        <v>MH06</v>
      </c>
      <c r="H254" t="str">
        <f>+meas_impacts_wtd!E254</f>
        <v>CZ09</v>
      </c>
      <c r="I254" t="str">
        <f>+meas_impacts_wtd!F254</f>
        <v>rNCGF</v>
      </c>
      <c r="J254" t="str">
        <f>+meas_impacts_wtd!H254</f>
        <v>Area-ft2</v>
      </c>
      <c r="K254">
        <f>+meas_impacts_wtd!I254</f>
        <v>173.92</v>
      </c>
      <c r="L254">
        <f>+meas_impacts_wtd!J254</f>
        <v>1242</v>
      </c>
      <c r="M254" t="s">
        <v>1</v>
      </c>
      <c r="N254">
        <f>+meas_impacts_wtd!K254</f>
        <v>6.4000000000000001E-2</v>
      </c>
      <c r="O254">
        <f>+meas_impacts_wtd!AD254</f>
        <v>2.3E-5</v>
      </c>
      <c r="P254">
        <f>+meas_impacts_wtd!Z254</f>
        <v>-0.06</v>
      </c>
      <c r="Q254">
        <f>+meas_impacts_wtd!AG254</f>
        <v>6.4000000000000001E-2</v>
      </c>
      <c r="R254">
        <f>+meas_impacts_wtd!AZ254</f>
        <v>2.3E-5</v>
      </c>
      <c r="S254">
        <f>+meas_impacts_wtd!AV254</f>
        <v>-0.06</v>
      </c>
      <c r="T254">
        <f t="shared" si="30"/>
        <v>6.4000000000000001E-2</v>
      </c>
      <c r="U254">
        <f t="shared" si="31"/>
        <v>2.3E-5</v>
      </c>
      <c r="V254">
        <f t="shared" si="32"/>
        <v>-0.06</v>
      </c>
      <c r="W254">
        <f t="shared" si="33"/>
        <v>6.4000000000000001E-2</v>
      </c>
      <c r="X254">
        <f t="shared" si="34"/>
        <v>2.3E-5</v>
      </c>
      <c r="Y254">
        <f t="shared" si="35"/>
        <v>-0.06</v>
      </c>
      <c r="Z254" t="s">
        <v>123</v>
      </c>
      <c r="AA254" t="s">
        <v>122</v>
      </c>
      <c r="AB254">
        <v>1</v>
      </c>
      <c r="AE254" t="str">
        <f t="shared" si="29"/>
        <v>AnyDMoMH06CZ09rNCGF</v>
      </c>
    </row>
    <row r="255" spans="1:31" x14ac:dyDescent="0.25">
      <c r="A255" t="str">
        <f>+meas_impacts_wtd!B255</f>
        <v>ResWin-33-28-00</v>
      </c>
      <c r="B255" t="s">
        <v>120</v>
      </c>
      <c r="C255" t="s">
        <v>121</v>
      </c>
      <c r="D255" s="6">
        <f>meas_impacts_wtd!A255</f>
        <v>43025.429829189816</v>
      </c>
      <c r="E255" s="11" t="str">
        <f>+meas_impacts_wtd!BD255</f>
        <v>Any</v>
      </c>
      <c r="F255" t="str">
        <f>+meas_impacts_wtd!C255</f>
        <v>DMo</v>
      </c>
      <c r="G255" t="str">
        <f>+meas_impacts_wtd!D255</f>
        <v>MH00</v>
      </c>
      <c r="H255" t="str">
        <f>+meas_impacts_wtd!E255</f>
        <v>CZ09</v>
      </c>
      <c r="I255" t="str">
        <f>+meas_impacts_wtd!F255</f>
        <v>rDXGF</v>
      </c>
      <c r="J255" t="str">
        <f>+meas_impacts_wtd!H255</f>
        <v>Area-ft2</v>
      </c>
      <c r="K255">
        <f>+meas_impacts_wtd!I255</f>
        <v>173.92</v>
      </c>
      <c r="L255">
        <f>+meas_impacts_wtd!J255</f>
        <v>1242</v>
      </c>
      <c r="M255" t="s">
        <v>1</v>
      </c>
      <c r="N255">
        <f>+meas_impacts_wtd!K255</f>
        <v>2.71</v>
      </c>
      <c r="O255">
        <f>+meas_impacts_wtd!AD255</f>
        <v>3.4399999999999999E-3</v>
      </c>
      <c r="P255">
        <f>+meas_impacts_wtd!Z255</f>
        <v>-7.9000000000000001E-2</v>
      </c>
      <c r="Q255">
        <f>+meas_impacts_wtd!AG255</f>
        <v>2.71</v>
      </c>
      <c r="R255">
        <f>+meas_impacts_wtd!AZ255</f>
        <v>3.4399999999999999E-3</v>
      </c>
      <c r="S255">
        <f>+meas_impacts_wtd!AV255</f>
        <v>-7.9000000000000001E-2</v>
      </c>
      <c r="T255">
        <f t="shared" si="30"/>
        <v>2.71</v>
      </c>
      <c r="U255">
        <f t="shared" si="31"/>
        <v>3.4399999999999999E-3</v>
      </c>
      <c r="V255">
        <f t="shared" si="32"/>
        <v>-7.9000000000000001E-2</v>
      </c>
      <c r="W255">
        <f t="shared" si="33"/>
        <v>2.71</v>
      </c>
      <c r="X255">
        <f t="shared" si="34"/>
        <v>3.4399999999999999E-3</v>
      </c>
      <c r="Y255">
        <f t="shared" si="35"/>
        <v>-7.9000000000000001E-2</v>
      </c>
      <c r="Z255" t="s">
        <v>123</v>
      </c>
      <c r="AA255" t="s">
        <v>122</v>
      </c>
      <c r="AB255">
        <v>1</v>
      </c>
      <c r="AE255" t="str">
        <f t="shared" si="29"/>
        <v>AnyDMoMH00CZ09rDXGF</v>
      </c>
    </row>
    <row r="256" spans="1:31" x14ac:dyDescent="0.25">
      <c r="A256" t="str">
        <f>+meas_impacts_wtd!B256</f>
        <v>ResWin-33-28-00</v>
      </c>
      <c r="B256" t="s">
        <v>120</v>
      </c>
      <c r="C256" t="s">
        <v>121</v>
      </c>
      <c r="D256" s="6">
        <f>meas_impacts_wtd!A256</f>
        <v>43025.429829189816</v>
      </c>
      <c r="E256" s="11" t="str">
        <f>+meas_impacts_wtd!BD256</f>
        <v>Any</v>
      </c>
      <c r="F256" t="str">
        <f>+meas_impacts_wtd!C256</f>
        <v>DMo</v>
      </c>
      <c r="G256" t="str">
        <f>+meas_impacts_wtd!D256</f>
        <v>MH15</v>
      </c>
      <c r="H256" t="str">
        <f>+meas_impacts_wtd!E256</f>
        <v>CZ09</v>
      </c>
      <c r="I256" t="str">
        <f>+meas_impacts_wtd!F256</f>
        <v>rDXHP</v>
      </c>
      <c r="J256" t="str">
        <f>+meas_impacts_wtd!H256</f>
        <v>Area-ft2</v>
      </c>
      <c r="K256">
        <f>+meas_impacts_wtd!I256</f>
        <v>173.92</v>
      </c>
      <c r="L256">
        <f>+meas_impacts_wtd!J256</f>
        <v>1242</v>
      </c>
      <c r="M256" t="s">
        <v>1</v>
      </c>
      <c r="N256">
        <f>+meas_impacts_wtd!K256</f>
        <v>2.1</v>
      </c>
      <c r="O256">
        <f>+meas_impacts_wtd!AD256</f>
        <v>2.6199999999999999E-3</v>
      </c>
      <c r="P256">
        <f>+meas_impacts_wtd!Z256</f>
        <v>0</v>
      </c>
      <c r="Q256">
        <f>+meas_impacts_wtd!AG256</f>
        <v>2.1</v>
      </c>
      <c r="R256">
        <f>+meas_impacts_wtd!AZ256</f>
        <v>2.6199999999999999E-3</v>
      </c>
      <c r="S256">
        <f>+meas_impacts_wtd!AV256</f>
        <v>0</v>
      </c>
      <c r="T256">
        <f t="shared" si="30"/>
        <v>2.1</v>
      </c>
      <c r="U256">
        <f t="shared" si="31"/>
        <v>2.6199999999999999E-3</v>
      </c>
      <c r="V256">
        <f t="shared" si="32"/>
        <v>0</v>
      </c>
      <c r="W256">
        <f t="shared" si="33"/>
        <v>2.1</v>
      </c>
      <c r="X256">
        <f t="shared" si="34"/>
        <v>2.6199999999999999E-3</v>
      </c>
      <c r="Y256">
        <f t="shared" si="35"/>
        <v>0</v>
      </c>
      <c r="Z256" t="s">
        <v>123</v>
      </c>
      <c r="AA256" t="s">
        <v>122</v>
      </c>
      <c r="AB256">
        <v>1</v>
      </c>
      <c r="AE256" t="str">
        <f t="shared" si="29"/>
        <v>AnyDMoMH15CZ09rDXHP</v>
      </c>
    </row>
    <row r="257" spans="1:31" x14ac:dyDescent="0.25">
      <c r="A257" t="str">
        <f>+meas_impacts_wtd!B257</f>
        <v>ResWin-33-28-00</v>
      </c>
      <c r="B257" t="s">
        <v>120</v>
      </c>
      <c r="C257" t="s">
        <v>121</v>
      </c>
      <c r="D257" s="6">
        <f>meas_impacts_wtd!A257</f>
        <v>43025.581013773146</v>
      </c>
      <c r="E257" s="11" t="str">
        <f>+meas_impacts_wtd!BD257</f>
        <v>SCE</v>
      </c>
      <c r="F257" t="str">
        <f>+meas_impacts_wtd!C257</f>
        <v>DMo</v>
      </c>
      <c r="G257" t="str">
        <f>+meas_impacts_wtd!D257</f>
        <v>MH06</v>
      </c>
      <c r="H257" t="str">
        <f>+meas_impacts_wtd!E257</f>
        <v>CZ09</v>
      </c>
      <c r="I257" t="str">
        <f>+meas_impacts_wtd!F257</f>
        <v>rWtd</v>
      </c>
      <c r="J257" t="str">
        <f>+meas_impacts_wtd!H257</f>
        <v>Area-ft2</v>
      </c>
      <c r="K257">
        <f>+meas_impacts_wtd!I257</f>
        <v>173.92</v>
      </c>
      <c r="L257">
        <f>+meas_impacts_wtd!J257</f>
        <v>1242</v>
      </c>
      <c r="M257" t="s">
        <v>1</v>
      </c>
      <c r="N257">
        <f>+meas_impacts_wtd!K257</f>
        <v>2.0299999999999998</v>
      </c>
      <c r="O257">
        <f>+meas_impacts_wtd!AD257</f>
        <v>2.2599999999999999E-3</v>
      </c>
      <c r="P257">
        <f>+meas_impacts_wtd!Z257</f>
        <v>-5.2999999999999999E-2</v>
      </c>
      <c r="Q257">
        <f>+meas_impacts_wtd!AG257</f>
        <v>2.0299999999999998</v>
      </c>
      <c r="R257">
        <f>+meas_impacts_wtd!AZ257</f>
        <v>2.2599999999999999E-3</v>
      </c>
      <c r="S257">
        <f>+meas_impacts_wtd!AV257</f>
        <v>-5.2999999999999999E-2</v>
      </c>
      <c r="T257">
        <f t="shared" si="30"/>
        <v>2.0299999999999998</v>
      </c>
      <c r="U257">
        <f t="shared" si="31"/>
        <v>2.2599999999999999E-3</v>
      </c>
      <c r="V257">
        <f t="shared" si="32"/>
        <v>-5.2999999999999999E-2</v>
      </c>
      <c r="W257">
        <f t="shared" si="33"/>
        <v>2.0299999999999998</v>
      </c>
      <c r="X257">
        <f t="shared" si="34"/>
        <v>2.2599999999999999E-3</v>
      </c>
      <c r="Y257">
        <f t="shared" si="35"/>
        <v>-5.2999999999999999E-2</v>
      </c>
      <c r="Z257" t="s">
        <v>123</v>
      </c>
      <c r="AA257" t="s">
        <v>122</v>
      </c>
      <c r="AB257">
        <v>1</v>
      </c>
      <c r="AE257" t="str">
        <f t="shared" si="29"/>
        <v>SCEDMoMH06CZ09rWtd</v>
      </c>
    </row>
    <row r="258" spans="1:31" x14ac:dyDescent="0.25">
      <c r="A258" t="str">
        <f>+meas_impacts_wtd!B258</f>
        <v>ResWin-33-28-00</v>
      </c>
      <c r="B258" t="s">
        <v>120</v>
      </c>
      <c r="C258" t="s">
        <v>121</v>
      </c>
      <c r="D258" s="6">
        <f>meas_impacts_wtd!A258</f>
        <v>43025.429829189816</v>
      </c>
      <c r="E258" s="11" t="str">
        <f>+meas_impacts_wtd!BD258</f>
        <v>Any</v>
      </c>
      <c r="F258" t="str">
        <f>+meas_impacts_wtd!C258</f>
        <v>DMo</v>
      </c>
      <c r="G258" t="str">
        <f>+meas_impacts_wtd!D258</f>
        <v>MH85</v>
      </c>
      <c r="H258" t="str">
        <f>+meas_impacts_wtd!E258</f>
        <v>CZ09</v>
      </c>
      <c r="I258" t="str">
        <f>+meas_impacts_wtd!F258</f>
        <v>rNCEH</v>
      </c>
      <c r="J258" t="str">
        <f>+meas_impacts_wtd!H258</f>
        <v>Area-ft2</v>
      </c>
      <c r="K258">
        <f>+meas_impacts_wtd!I258</f>
        <v>186.32</v>
      </c>
      <c r="L258">
        <f>+meas_impacts_wtd!J258</f>
        <v>1242</v>
      </c>
      <c r="M258" t="s">
        <v>1</v>
      </c>
      <c r="N258">
        <f>+meas_impacts_wtd!K258</f>
        <v>1.37</v>
      </c>
      <c r="O258">
        <f>+meas_impacts_wtd!AD258</f>
        <v>2.6999999999999999E-5</v>
      </c>
      <c r="P258">
        <f>+meas_impacts_wtd!Z258</f>
        <v>0</v>
      </c>
      <c r="Q258">
        <f>+meas_impacts_wtd!AG258</f>
        <v>-0.84699999999999998</v>
      </c>
      <c r="R258">
        <f>+meas_impacts_wtd!AZ258</f>
        <v>2.0999999999999999E-5</v>
      </c>
      <c r="S258">
        <f>+meas_impacts_wtd!AV258</f>
        <v>0</v>
      </c>
      <c r="T258">
        <f t="shared" si="30"/>
        <v>1.37</v>
      </c>
      <c r="U258">
        <f t="shared" si="31"/>
        <v>2.6999999999999999E-5</v>
      </c>
      <c r="V258">
        <f t="shared" si="32"/>
        <v>0</v>
      </c>
      <c r="W258">
        <f t="shared" si="33"/>
        <v>-0.84699999999999998</v>
      </c>
      <c r="X258">
        <f t="shared" si="34"/>
        <v>2.0999999999999999E-5</v>
      </c>
      <c r="Y258">
        <f t="shared" si="35"/>
        <v>0</v>
      </c>
      <c r="Z258" t="s">
        <v>123</v>
      </c>
      <c r="AA258" t="s">
        <v>122</v>
      </c>
      <c r="AB258">
        <v>1</v>
      </c>
      <c r="AE258" t="str">
        <f t="shared" si="29"/>
        <v>AnyDMoMH85CZ09rNCEH</v>
      </c>
    </row>
    <row r="259" spans="1:31" x14ac:dyDescent="0.25">
      <c r="A259" t="str">
        <f>+meas_impacts_wtd!B259</f>
        <v>ResWin-33-28-00</v>
      </c>
      <c r="B259" t="s">
        <v>120</v>
      </c>
      <c r="C259" t="s">
        <v>121</v>
      </c>
      <c r="D259" s="6">
        <f>meas_impacts_wtd!A259</f>
        <v>43025.429829189816</v>
      </c>
      <c r="E259" s="11" t="str">
        <f>+meas_impacts_wtd!BD259</f>
        <v>Any</v>
      </c>
      <c r="F259" t="str">
        <f>+meas_impacts_wtd!C259</f>
        <v>DMo</v>
      </c>
      <c r="G259" t="str">
        <f>+meas_impacts_wtd!D259</f>
        <v>MH72</v>
      </c>
      <c r="H259" t="str">
        <f>+meas_impacts_wtd!E259</f>
        <v>CZ09</v>
      </c>
      <c r="I259" t="str">
        <f>+meas_impacts_wtd!F259</f>
        <v>rNCGF</v>
      </c>
      <c r="J259" t="str">
        <f>+meas_impacts_wtd!H259</f>
        <v>Area-ft2</v>
      </c>
      <c r="K259">
        <f>+meas_impacts_wtd!I259</f>
        <v>190.96</v>
      </c>
      <c r="L259">
        <f>+meas_impacts_wtd!J259</f>
        <v>1196</v>
      </c>
      <c r="M259" t="s">
        <v>1</v>
      </c>
      <c r="N259">
        <f>+meas_impacts_wtd!K259</f>
        <v>0.13700000000000001</v>
      </c>
      <c r="O259">
        <f>+meas_impacts_wtd!AD259</f>
        <v>2.5999999999999998E-5</v>
      </c>
      <c r="P259">
        <f>+meas_impacts_wtd!Z259</f>
        <v>7.2999999999999995E-2</v>
      </c>
      <c r="Q259">
        <f>+meas_impacts_wtd!AG259</f>
        <v>8.2000000000000003E-2</v>
      </c>
      <c r="R259">
        <f>+meas_impacts_wtd!AZ259</f>
        <v>2.0999999999999999E-5</v>
      </c>
      <c r="S259">
        <f>+meas_impacts_wtd!AV259</f>
        <v>-4.2999999999999997E-2</v>
      </c>
      <c r="T259">
        <f t="shared" si="30"/>
        <v>0.13700000000000001</v>
      </c>
      <c r="U259">
        <f t="shared" si="31"/>
        <v>2.5999999999999998E-5</v>
      </c>
      <c r="V259">
        <f t="shared" si="32"/>
        <v>7.2999999999999995E-2</v>
      </c>
      <c r="W259">
        <f t="shared" si="33"/>
        <v>8.2000000000000003E-2</v>
      </c>
      <c r="X259">
        <f t="shared" si="34"/>
        <v>2.0999999999999999E-5</v>
      </c>
      <c r="Y259">
        <f t="shared" si="35"/>
        <v>-4.2999999999999997E-2</v>
      </c>
      <c r="Z259" t="s">
        <v>123</v>
      </c>
      <c r="AA259" t="s">
        <v>122</v>
      </c>
      <c r="AB259">
        <v>1</v>
      </c>
      <c r="AE259" t="str">
        <f t="shared" ref="AE259:AE322" si="36">E259&amp;F259&amp;G259&amp;H259&amp;I259</f>
        <v>AnyDMoMH72CZ09rNCGF</v>
      </c>
    </row>
    <row r="260" spans="1:31" x14ac:dyDescent="0.25">
      <c r="A260" t="str">
        <f>+meas_impacts_wtd!B260</f>
        <v>ResWin-33-28-00</v>
      </c>
      <c r="B260" t="s">
        <v>120</v>
      </c>
      <c r="C260" t="s">
        <v>121</v>
      </c>
      <c r="D260" s="6">
        <f>meas_impacts_wtd!A260</f>
        <v>43025.429829189816</v>
      </c>
      <c r="E260" s="11" t="str">
        <f>+meas_impacts_wtd!BD260</f>
        <v>Any</v>
      </c>
      <c r="F260" t="str">
        <f>+meas_impacts_wtd!C260</f>
        <v>DMo</v>
      </c>
      <c r="G260" t="str">
        <f>+meas_impacts_wtd!D260</f>
        <v>MH15</v>
      </c>
      <c r="H260" t="str">
        <f>+meas_impacts_wtd!E260</f>
        <v>CZ09</v>
      </c>
      <c r="I260" t="str">
        <f>+meas_impacts_wtd!F260</f>
        <v>rNCEH</v>
      </c>
      <c r="J260" t="str">
        <f>+meas_impacts_wtd!H260</f>
        <v>Area-ft2</v>
      </c>
      <c r="K260">
        <f>+meas_impacts_wtd!I260</f>
        <v>173.92</v>
      </c>
      <c r="L260">
        <f>+meas_impacts_wtd!J260</f>
        <v>1242</v>
      </c>
      <c r="M260" t="s">
        <v>1</v>
      </c>
      <c r="N260">
        <f>+meas_impacts_wtd!K260</f>
        <v>-0.58099999999999996</v>
      </c>
      <c r="O260">
        <f>+meas_impacts_wtd!AD260</f>
        <v>2.3E-5</v>
      </c>
      <c r="P260">
        <f>+meas_impacts_wtd!Z260</f>
        <v>0</v>
      </c>
      <c r="Q260">
        <f>+meas_impacts_wtd!AG260</f>
        <v>-0.58099999999999996</v>
      </c>
      <c r="R260">
        <f>+meas_impacts_wtd!AZ260</f>
        <v>2.3E-5</v>
      </c>
      <c r="S260">
        <f>+meas_impacts_wtd!AV260</f>
        <v>0</v>
      </c>
      <c r="T260">
        <f t="shared" si="30"/>
        <v>-0.58099999999999996</v>
      </c>
      <c r="U260">
        <f t="shared" si="31"/>
        <v>2.3E-5</v>
      </c>
      <c r="V260">
        <f t="shared" si="32"/>
        <v>0</v>
      </c>
      <c r="W260">
        <f t="shared" si="33"/>
        <v>-0.58099999999999996</v>
      </c>
      <c r="X260">
        <f t="shared" si="34"/>
        <v>2.3E-5</v>
      </c>
      <c r="Y260">
        <f t="shared" si="35"/>
        <v>0</v>
      </c>
      <c r="Z260" t="s">
        <v>123</v>
      </c>
      <c r="AA260" t="s">
        <v>122</v>
      </c>
      <c r="AB260">
        <v>1</v>
      </c>
      <c r="AE260" t="str">
        <f t="shared" si="36"/>
        <v>AnyDMoMH15CZ09rNCEH</v>
      </c>
    </row>
    <row r="261" spans="1:31" x14ac:dyDescent="0.25">
      <c r="A261" t="str">
        <f>+meas_impacts_wtd!B261</f>
        <v>ResWin-33-28-00</v>
      </c>
      <c r="B261" t="s">
        <v>120</v>
      </c>
      <c r="C261" t="s">
        <v>121</v>
      </c>
      <c r="D261" s="6">
        <f>meas_impacts_wtd!A261</f>
        <v>43025.429829189816</v>
      </c>
      <c r="E261" s="11" t="str">
        <f>+meas_impacts_wtd!BD261</f>
        <v>Any</v>
      </c>
      <c r="F261" t="str">
        <f>+meas_impacts_wtd!C261</f>
        <v>DMo</v>
      </c>
      <c r="G261" t="str">
        <f>+meas_impacts_wtd!D261</f>
        <v>MH85</v>
      </c>
      <c r="H261" t="str">
        <f>+meas_impacts_wtd!E261</f>
        <v>CZ09</v>
      </c>
      <c r="I261" t="str">
        <f>+meas_impacts_wtd!F261</f>
        <v>rDXHP</v>
      </c>
      <c r="J261" t="str">
        <f>+meas_impacts_wtd!H261</f>
        <v>Area-ft2</v>
      </c>
      <c r="K261">
        <f>+meas_impacts_wtd!I261</f>
        <v>186.32</v>
      </c>
      <c r="L261">
        <f>+meas_impacts_wtd!J261</f>
        <v>1242</v>
      </c>
      <c r="M261" t="s">
        <v>1</v>
      </c>
      <c r="N261">
        <f>+meas_impacts_wtd!K261</f>
        <v>3.98</v>
      </c>
      <c r="O261">
        <f>+meas_impacts_wtd!AD261</f>
        <v>5.28E-3</v>
      </c>
      <c r="P261">
        <f>+meas_impacts_wtd!Z261</f>
        <v>0</v>
      </c>
      <c r="Q261">
        <f>+meas_impacts_wtd!AG261</f>
        <v>2.11</v>
      </c>
      <c r="R261">
        <f>+meas_impacts_wtd!AZ261</f>
        <v>3.4399999999999999E-3</v>
      </c>
      <c r="S261">
        <f>+meas_impacts_wtd!AV261</f>
        <v>0</v>
      </c>
      <c r="T261">
        <f t="shared" ref="T261:T324" si="37">+N261</f>
        <v>3.98</v>
      </c>
      <c r="U261">
        <f t="shared" ref="U261:U324" si="38">+O261</f>
        <v>5.28E-3</v>
      </c>
      <c r="V261">
        <f t="shared" ref="V261:V324" si="39">+P261</f>
        <v>0</v>
      </c>
      <c r="W261">
        <f t="shared" ref="W261:W324" si="40">+Q261</f>
        <v>2.11</v>
      </c>
      <c r="X261">
        <f t="shared" ref="X261:X324" si="41">+R261</f>
        <v>3.4399999999999999E-3</v>
      </c>
      <c r="Y261">
        <f t="shared" ref="Y261:Y324" si="42">+S261</f>
        <v>0</v>
      </c>
      <c r="Z261" t="s">
        <v>123</v>
      </c>
      <c r="AA261" t="s">
        <v>122</v>
      </c>
      <c r="AB261">
        <v>1</v>
      </c>
      <c r="AE261" t="str">
        <f t="shared" si="36"/>
        <v>AnyDMoMH85CZ09rDXHP</v>
      </c>
    </row>
    <row r="262" spans="1:31" x14ac:dyDescent="0.25">
      <c r="A262" t="str">
        <f>+meas_impacts_wtd!B262</f>
        <v>ResWin-33-28-00</v>
      </c>
      <c r="B262" t="s">
        <v>120</v>
      </c>
      <c r="C262" t="s">
        <v>121</v>
      </c>
      <c r="D262" s="6">
        <f>meas_impacts_wtd!A262</f>
        <v>43025.581013773146</v>
      </c>
      <c r="E262" s="11" t="str">
        <f>+meas_impacts_wtd!BD262</f>
        <v>SCE</v>
      </c>
      <c r="F262" t="str">
        <f>+meas_impacts_wtd!C262</f>
        <v>DMo</v>
      </c>
      <c r="G262" t="str">
        <f>+meas_impacts_wtd!D262</f>
        <v>MH00</v>
      </c>
      <c r="H262" t="str">
        <f>+meas_impacts_wtd!E262</f>
        <v>CZ09</v>
      </c>
      <c r="I262" t="str">
        <f>+meas_impacts_wtd!F262</f>
        <v>rWtd</v>
      </c>
      <c r="J262" t="str">
        <f>+meas_impacts_wtd!H262</f>
        <v>Area-ft2</v>
      </c>
      <c r="K262">
        <f>+meas_impacts_wtd!I262</f>
        <v>173.92</v>
      </c>
      <c r="L262">
        <f>+meas_impacts_wtd!J262</f>
        <v>1242</v>
      </c>
      <c r="M262" t="s">
        <v>1</v>
      </c>
      <c r="N262">
        <f>+meas_impacts_wtd!K262</f>
        <v>2.15</v>
      </c>
      <c r="O262">
        <f>+meas_impacts_wtd!AD262</f>
        <v>2.8300000000000001E-3</v>
      </c>
      <c r="P262">
        <f>+meas_impacts_wtd!Z262</f>
        <v>-6.9000000000000006E-2</v>
      </c>
      <c r="Q262">
        <f>+meas_impacts_wtd!AG262</f>
        <v>2.15</v>
      </c>
      <c r="R262">
        <f>+meas_impacts_wtd!AZ262</f>
        <v>2.8300000000000001E-3</v>
      </c>
      <c r="S262">
        <f>+meas_impacts_wtd!AV262</f>
        <v>-6.9000000000000006E-2</v>
      </c>
      <c r="T262">
        <f t="shared" si="37"/>
        <v>2.15</v>
      </c>
      <c r="U262">
        <f t="shared" si="38"/>
        <v>2.8300000000000001E-3</v>
      </c>
      <c r="V262">
        <f t="shared" si="39"/>
        <v>-6.9000000000000006E-2</v>
      </c>
      <c r="W262">
        <f t="shared" si="40"/>
        <v>2.15</v>
      </c>
      <c r="X262">
        <f t="shared" si="41"/>
        <v>2.8300000000000001E-3</v>
      </c>
      <c r="Y262">
        <f t="shared" si="42"/>
        <v>-6.9000000000000006E-2</v>
      </c>
      <c r="Z262" t="s">
        <v>123</v>
      </c>
      <c r="AA262" t="s">
        <v>122</v>
      </c>
      <c r="AB262">
        <v>1</v>
      </c>
      <c r="AE262" t="str">
        <f t="shared" si="36"/>
        <v>SCEDMoMH00CZ09rWtd</v>
      </c>
    </row>
    <row r="263" spans="1:31" x14ac:dyDescent="0.25">
      <c r="A263" t="str">
        <f>+meas_impacts_wtd!B263</f>
        <v>ResWin-33-28-00</v>
      </c>
      <c r="B263" t="s">
        <v>120</v>
      </c>
      <c r="C263" t="s">
        <v>121</v>
      </c>
      <c r="D263" s="6">
        <f>meas_impacts_wtd!A263</f>
        <v>43025.581013773146</v>
      </c>
      <c r="E263" s="11" t="str">
        <f>+meas_impacts_wtd!BD263</f>
        <v>SCG</v>
      </c>
      <c r="F263" t="str">
        <f>+meas_impacts_wtd!C263</f>
        <v>DMo</v>
      </c>
      <c r="G263" t="str">
        <f>+meas_impacts_wtd!D263</f>
        <v>MH15</v>
      </c>
      <c r="H263" t="str">
        <f>+meas_impacts_wtd!E263</f>
        <v>CZ09</v>
      </c>
      <c r="I263" t="str">
        <f>+meas_impacts_wtd!F263</f>
        <v>rWtd</v>
      </c>
      <c r="J263" t="str">
        <f>+meas_impacts_wtd!H263</f>
        <v>Area-ft2</v>
      </c>
      <c r="K263">
        <f>+meas_impacts_wtd!I263</f>
        <v>173.92</v>
      </c>
      <c r="L263">
        <f>+meas_impacts_wtd!J263</f>
        <v>1242</v>
      </c>
      <c r="M263" t="s">
        <v>1</v>
      </c>
      <c r="N263">
        <f>+meas_impacts_wtd!K263</f>
        <v>1.7</v>
      </c>
      <c r="O263">
        <f>+meas_impacts_wtd!AD263</f>
        <v>1.8600000000000001E-3</v>
      </c>
      <c r="P263">
        <f>+meas_impacts_wtd!Z263</f>
        <v>-0.05</v>
      </c>
      <c r="Q263">
        <f>+meas_impacts_wtd!AG263</f>
        <v>1.7</v>
      </c>
      <c r="R263">
        <f>+meas_impacts_wtd!AZ263</f>
        <v>1.8600000000000001E-3</v>
      </c>
      <c r="S263">
        <f>+meas_impacts_wtd!AV263</f>
        <v>-0.05</v>
      </c>
      <c r="T263">
        <f t="shared" si="37"/>
        <v>1.7</v>
      </c>
      <c r="U263">
        <f t="shared" si="38"/>
        <v>1.8600000000000001E-3</v>
      </c>
      <c r="V263">
        <f t="shared" si="39"/>
        <v>-0.05</v>
      </c>
      <c r="W263">
        <f t="shared" si="40"/>
        <v>1.7</v>
      </c>
      <c r="X263">
        <f t="shared" si="41"/>
        <v>1.8600000000000001E-3</v>
      </c>
      <c r="Y263">
        <f t="shared" si="42"/>
        <v>-0.05</v>
      </c>
      <c r="Z263" t="s">
        <v>123</v>
      </c>
      <c r="AA263" t="s">
        <v>122</v>
      </c>
      <c r="AB263">
        <v>1</v>
      </c>
      <c r="AE263" t="str">
        <f t="shared" si="36"/>
        <v>SCGDMoMH15CZ09rWtd</v>
      </c>
    </row>
    <row r="264" spans="1:31" x14ac:dyDescent="0.25">
      <c r="A264" t="str">
        <f>+meas_impacts_wtd!B264</f>
        <v>ResWin-33-28-00</v>
      </c>
      <c r="B264" t="s">
        <v>120</v>
      </c>
      <c r="C264" t="s">
        <v>121</v>
      </c>
      <c r="D264" s="6">
        <f>meas_impacts_wtd!A264</f>
        <v>43025.581013773146</v>
      </c>
      <c r="E264" s="11" t="str">
        <f>+meas_impacts_wtd!BD264</f>
        <v>SCE</v>
      </c>
      <c r="F264" t="str">
        <f>+meas_impacts_wtd!C264</f>
        <v>DMo</v>
      </c>
      <c r="G264" t="str">
        <f>+meas_impacts_wtd!D264</f>
        <v>MH15</v>
      </c>
      <c r="H264" t="str">
        <f>+meas_impacts_wtd!E264</f>
        <v>CZ09</v>
      </c>
      <c r="I264" t="str">
        <f>+meas_impacts_wtd!F264</f>
        <v>rWtd</v>
      </c>
      <c r="J264" t="str">
        <f>+meas_impacts_wtd!H264</f>
        <v>Area-ft2</v>
      </c>
      <c r="K264">
        <f>+meas_impacts_wtd!I264</f>
        <v>173.92</v>
      </c>
      <c r="L264">
        <f>+meas_impacts_wtd!J264</f>
        <v>1242</v>
      </c>
      <c r="M264" t="s">
        <v>1</v>
      </c>
      <c r="N264">
        <f>+meas_impacts_wtd!K264</f>
        <v>1.94</v>
      </c>
      <c r="O264">
        <f>+meas_impacts_wtd!AD264</f>
        <v>2.1199999999999999E-3</v>
      </c>
      <c r="P264">
        <f>+meas_impacts_wtd!Z264</f>
        <v>-0.05</v>
      </c>
      <c r="Q264">
        <f>+meas_impacts_wtd!AG264</f>
        <v>1.94</v>
      </c>
      <c r="R264">
        <f>+meas_impacts_wtd!AZ264</f>
        <v>2.1199999999999999E-3</v>
      </c>
      <c r="S264">
        <f>+meas_impacts_wtd!AV264</f>
        <v>-0.05</v>
      </c>
      <c r="T264">
        <f t="shared" si="37"/>
        <v>1.94</v>
      </c>
      <c r="U264">
        <f t="shared" si="38"/>
        <v>2.1199999999999999E-3</v>
      </c>
      <c r="V264">
        <f t="shared" si="39"/>
        <v>-0.05</v>
      </c>
      <c r="W264">
        <f t="shared" si="40"/>
        <v>1.94</v>
      </c>
      <c r="X264">
        <f t="shared" si="41"/>
        <v>2.1199999999999999E-3</v>
      </c>
      <c r="Y264">
        <f t="shared" si="42"/>
        <v>-0.05</v>
      </c>
      <c r="Z264" t="s">
        <v>123</v>
      </c>
      <c r="AA264" t="s">
        <v>122</v>
      </c>
      <c r="AB264">
        <v>1</v>
      </c>
      <c r="AE264" t="str">
        <f t="shared" si="36"/>
        <v>SCEDMoMH15CZ09rWtd</v>
      </c>
    </row>
    <row r="265" spans="1:31" x14ac:dyDescent="0.25">
      <c r="A265" t="str">
        <f>+meas_impacts_wtd!B265</f>
        <v>ResWin-33-28-00</v>
      </c>
      <c r="B265" t="s">
        <v>120</v>
      </c>
      <c r="C265" t="s">
        <v>121</v>
      </c>
      <c r="D265" s="6">
        <f>meas_impacts_wtd!A265</f>
        <v>43025.429829189816</v>
      </c>
      <c r="E265" s="11" t="str">
        <f>+meas_impacts_wtd!BD265</f>
        <v>Any</v>
      </c>
      <c r="F265" t="str">
        <f>+meas_impacts_wtd!C265</f>
        <v>DMo</v>
      </c>
      <c r="G265" t="str">
        <f>+meas_impacts_wtd!D265</f>
        <v>MH06</v>
      </c>
      <c r="H265" t="str">
        <f>+meas_impacts_wtd!E265</f>
        <v>CZ09</v>
      </c>
      <c r="I265" t="str">
        <f>+meas_impacts_wtd!F265</f>
        <v>rDXGF</v>
      </c>
      <c r="J265" t="str">
        <f>+meas_impacts_wtd!H265</f>
        <v>Area-ft2</v>
      </c>
      <c r="K265">
        <f>+meas_impacts_wtd!I265</f>
        <v>173.92</v>
      </c>
      <c r="L265">
        <f>+meas_impacts_wtd!J265</f>
        <v>1242</v>
      </c>
      <c r="M265" t="s">
        <v>1</v>
      </c>
      <c r="N265">
        <f>+meas_impacts_wtd!K265</f>
        <v>2.54</v>
      </c>
      <c r="O265">
        <f>+meas_impacts_wtd!AD265</f>
        <v>2.7499999999999998E-3</v>
      </c>
      <c r="P265">
        <f>+meas_impacts_wtd!Z265</f>
        <v>-0.06</v>
      </c>
      <c r="Q265">
        <f>+meas_impacts_wtd!AG265</f>
        <v>2.54</v>
      </c>
      <c r="R265">
        <f>+meas_impacts_wtd!AZ265</f>
        <v>2.7499999999999998E-3</v>
      </c>
      <c r="S265">
        <f>+meas_impacts_wtd!AV265</f>
        <v>-0.06</v>
      </c>
      <c r="T265">
        <f t="shared" si="37"/>
        <v>2.54</v>
      </c>
      <c r="U265">
        <f t="shared" si="38"/>
        <v>2.7499999999999998E-3</v>
      </c>
      <c r="V265">
        <f t="shared" si="39"/>
        <v>-0.06</v>
      </c>
      <c r="W265">
        <f t="shared" si="40"/>
        <v>2.54</v>
      </c>
      <c r="X265">
        <f t="shared" si="41"/>
        <v>2.7499999999999998E-3</v>
      </c>
      <c r="Y265">
        <f t="shared" si="42"/>
        <v>-0.06</v>
      </c>
      <c r="Z265" t="s">
        <v>123</v>
      </c>
      <c r="AA265" t="s">
        <v>122</v>
      </c>
      <c r="AB265">
        <v>1</v>
      </c>
      <c r="AE265" t="str">
        <f t="shared" si="36"/>
        <v>AnyDMoMH06CZ09rDXGF</v>
      </c>
    </row>
    <row r="266" spans="1:31" x14ac:dyDescent="0.25">
      <c r="A266" t="str">
        <f>+meas_impacts_wtd!B266</f>
        <v>ResWin-33-28-00</v>
      </c>
      <c r="B266" t="s">
        <v>120</v>
      </c>
      <c r="C266" t="s">
        <v>121</v>
      </c>
      <c r="D266" s="6">
        <f>meas_impacts_wtd!A266</f>
        <v>43025.581013773146</v>
      </c>
      <c r="E266" s="11" t="str">
        <f>+meas_impacts_wtd!BD266</f>
        <v>SCG</v>
      </c>
      <c r="F266" t="str">
        <f>+meas_impacts_wtd!C266</f>
        <v>DMo</v>
      </c>
      <c r="G266" t="str">
        <f>+meas_impacts_wtd!D266</f>
        <v>MH00</v>
      </c>
      <c r="H266" t="str">
        <f>+meas_impacts_wtd!E266</f>
        <v>CZ09</v>
      </c>
      <c r="I266" t="str">
        <f>+meas_impacts_wtd!F266</f>
        <v>rWtd</v>
      </c>
      <c r="J266" t="str">
        <f>+meas_impacts_wtd!H266</f>
        <v>Area-ft2</v>
      </c>
      <c r="K266">
        <f>+meas_impacts_wtd!I266</f>
        <v>173.92</v>
      </c>
      <c r="L266">
        <f>+meas_impacts_wtd!J266</f>
        <v>1242</v>
      </c>
      <c r="M266" t="s">
        <v>1</v>
      </c>
      <c r="N266">
        <f>+meas_impacts_wtd!K266</f>
        <v>1.87</v>
      </c>
      <c r="O266">
        <f>+meas_impacts_wtd!AD266</f>
        <v>2.47E-3</v>
      </c>
      <c r="P266">
        <f>+meas_impacts_wtd!Z266</f>
        <v>-6.9000000000000006E-2</v>
      </c>
      <c r="Q266">
        <f>+meas_impacts_wtd!AG266</f>
        <v>1.87</v>
      </c>
      <c r="R266">
        <f>+meas_impacts_wtd!AZ266</f>
        <v>2.47E-3</v>
      </c>
      <c r="S266">
        <f>+meas_impacts_wtd!AV266</f>
        <v>-6.9000000000000006E-2</v>
      </c>
      <c r="T266">
        <f t="shared" si="37"/>
        <v>1.87</v>
      </c>
      <c r="U266">
        <f t="shared" si="38"/>
        <v>2.47E-3</v>
      </c>
      <c r="V266">
        <f t="shared" si="39"/>
        <v>-6.9000000000000006E-2</v>
      </c>
      <c r="W266">
        <f t="shared" si="40"/>
        <v>1.87</v>
      </c>
      <c r="X266">
        <f t="shared" si="41"/>
        <v>2.47E-3</v>
      </c>
      <c r="Y266">
        <f t="shared" si="42"/>
        <v>-6.9000000000000006E-2</v>
      </c>
      <c r="Z266" t="s">
        <v>123</v>
      </c>
      <c r="AA266" t="s">
        <v>122</v>
      </c>
      <c r="AB266">
        <v>1</v>
      </c>
      <c r="AE266" t="str">
        <f t="shared" si="36"/>
        <v>SCGDMoMH00CZ09rWtd</v>
      </c>
    </row>
    <row r="267" spans="1:31" x14ac:dyDescent="0.25">
      <c r="A267" t="str">
        <f>+meas_impacts_wtd!B267</f>
        <v>ResWin-33-28-00</v>
      </c>
      <c r="B267" t="s">
        <v>120</v>
      </c>
      <c r="C267" t="s">
        <v>121</v>
      </c>
      <c r="D267" s="6">
        <f>meas_impacts_wtd!A267</f>
        <v>43025.429829189816</v>
      </c>
      <c r="E267" s="11" t="str">
        <f>+meas_impacts_wtd!BD267</f>
        <v>Any</v>
      </c>
      <c r="F267" t="str">
        <f>+meas_impacts_wtd!C267</f>
        <v>DMo</v>
      </c>
      <c r="G267" t="str">
        <f>+meas_impacts_wtd!D267</f>
        <v>MH85</v>
      </c>
      <c r="H267" t="str">
        <f>+meas_impacts_wtd!E267</f>
        <v>CZ09</v>
      </c>
      <c r="I267" t="str">
        <f>+meas_impacts_wtd!F267</f>
        <v>rDXGF</v>
      </c>
      <c r="J267" t="str">
        <f>+meas_impacts_wtd!H267</f>
        <v>Area-ft2</v>
      </c>
      <c r="K267">
        <f>+meas_impacts_wtd!I267</f>
        <v>186.32</v>
      </c>
      <c r="L267">
        <f>+meas_impacts_wtd!J267</f>
        <v>1242</v>
      </c>
      <c r="M267" t="s">
        <v>1</v>
      </c>
      <c r="N267">
        <f>+meas_impacts_wtd!K267</f>
        <v>3.5</v>
      </c>
      <c r="O267">
        <f>+meas_impacts_wtd!AD267</f>
        <v>5.1900000000000002E-3</v>
      </c>
      <c r="P267">
        <f>+meas_impacts_wtd!Z267</f>
        <v>6.4000000000000001E-2</v>
      </c>
      <c r="Q267">
        <f>+meas_impacts_wtd!AG267</f>
        <v>2.65</v>
      </c>
      <c r="R267">
        <f>+meas_impacts_wtd!AZ267</f>
        <v>3.3999999999999998E-3</v>
      </c>
      <c r="S267">
        <f>+meas_impacts_wtd!AV267</f>
        <v>-7.3999999999999996E-2</v>
      </c>
      <c r="T267">
        <f t="shared" si="37"/>
        <v>3.5</v>
      </c>
      <c r="U267">
        <f t="shared" si="38"/>
        <v>5.1900000000000002E-3</v>
      </c>
      <c r="V267">
        <f t="shared" si="39"/>
        <v>6.4000000000000001E-2</v>
      </c>
      <c r="W267">
        <f t="shared" si="40"/>
        <v>2.65</v>
      </c>
      <c r="X267">
        <f t="shared" si="41"/>
        <v>3.3999999999999998E-3</v>
      </c>
      <c r="Y267">
        <f t="shared" si="42"/>
        <v>-7.3999999999999996E-2</v>
      </c>
      <c r="Z267" t="s">
        <v>123</v>
      </c>
      <c r="AA267" t="s">
        <v>122</v>
      </c>
      <c r="AB267">
        <v>1</v>
      </c>
      <c r="AE267" t="str">
        <f t="shared" si="36"/>
        <v>AnyDMoMH85CZ09rDXGF</v>
      </c>
    </row>
    <row r="268" spans="1:31" x14ac:dyDescent="0.25">
      <c r="A268" t="str">
        <f>+meas_impacts_wtd!B268</f>
        <v>ResWin-33-28-00</v>
      </c>
      <c r="B268" t="s">
        <v>120</v>
      </c>
      <c r="C268" t="s">
        <v>121</v>
      </c>
      <c r="D268" s="6">
        <f>meas_impacts_wtd!A268</f>
        <v>43025.429829189816</v>
      </c>
      <c r="E268" s="11" t="str">
        <f>+meas_impacts_wtd!BD268</f>
        <v>Any</v>
      </c>
      <c r="F268" t="str">
        <f>+meas_impacts_wtd!C268</f>
        <v>DMo</v>
      </c>
      <c r="G268" t="str">
        <f>+meas_impacts_wtd!D268</f>
        <v>MH06</v>
      </c>
      <c r="H268" t="str">
        <f>+meas_impacts_wtd!E268</f>
        <v>CZ09</v>
      </c>
      <c r="I268" t="str">
        <f>+meas_impacts_wtd!F268</f>
        <v>rDXHP</v>
      </c>
      <c r="J268" t="str">
        <f>+meas_impacts_wtd!H268</f>
        <v>Area-ft2</v>
      </c>
      <c r="K268">
        <f>+meas_impacts_wtd!I268</f>
        <v>173.92</v>
      </c>
      <c r="L268">
        <f>+meas_impacts_wtd!J268</f>
        <v>1242</v>
      </c>
      <c r="M268" t="s">
        <v>1</v>
      </c>
      <c r="N268">
        <f>+meas_impacts_wtd!K268</f>
        <v>2.1</v>
      </c>
      <c r="O268">
        <f>+meas_impacts_wtd!AD268</f>
        <v>2.7799999999999999E-3</v>
      </c>
      <c r="P268">
        <f>+meas_impacts_wtd!Z268</f>
        <v>0</v>
      </c>
      <c r="Q268">
        <f>+meas_impacts_wtd!AG268</f>
        <v>2.1</v>
      </c>
      <c r="R268">
        <f>+meas_impacts_wtd!AZ268</f>
        <v>2.7799999999999999E-3</v>
      </c>
      <c r="S268">
        <f>+meas_impacts_wtd!AV268</f>
        <v>0</v>
      </c>
      <c r="T268">
        <f t="shared" si="37"/>
        <v>2.1</v>
      </c>
      <c r="U268">
        <f t="shared" si="38"/>
        <v>2.7799999999999999E-3</v>
      </c>
      <c r="V268">
        <f t="shared" si="39"/>
        <v>0</v>
      </c>
      <c r="W268">
        <f t="shared" si="40"/>
        <v>2.1</v>
      </c>
      <c r="X268">
        <f t="shared" si="41"/>
        <v>2.7799999999999999E-3</v>
      </c>
      <c r="Y268">
        <f t="shared" si="42"/>
        <v>0</v>
      </c>
      <c r="Z268" t="s">
        <v>123</v>
      </c>
      <c r="AA268" t="s">
        <v>122</v>
      </c>
      <c r="AB268">
        <v>1</v>
      </c>
      <c r="AE268" t="str">
        <f t="shared" si="36"/>
        <v>AnyDMoMH06CZ09rDXHP</v>
      </c>
    </row>
    <row r="269" spans="1:31" x14ac:dyDescent="0.25">
      <c r="A269" t="str">
        <f>+meas_impacts_wtd!B269</f>
        <v>ResWin-33-28-00</v>
      </c>
      <c r="B269" t="s">
        <v>120</v>
      </c>
      <c r="C269" t="s">
        <v>121</v>
      </c>
      <c r="D269" s="6">
        <f>meas_impacts_wtd!A269</f>
        <v>43025.581013773146</v>
      </c>
      <c r="E269" s="11" t="str">
        <f>+meas_impacts_wtd!BD269</f>
        <v>SCE</v>
      </c>
      <c r="F269" t="str">
        <f>+meas_impacts_wtd!C269</f>
        <v>DMo</v>
      </c>
      <c r="G269" t="str">
        <f>+meas_impacts_wtd!D269</f>
        <v>MH85</v>
      </c>
      <c r="H269" t="str">
        <f>+meas_impacts_wtd!E269</f>
        <v>CZ09</v>
      </c>
      <c r="I269" t="str">
        <f>+meas_impacts_wtd!F269</f>
        <v>rWtd</v>
      </c>
      <c r="J269" t="str">
        <f>+meas_impacts_wtd!H269</f>
        <v>Area-ft2</v>
      </c>
      <c r="K269">
        <f>+meas_impacts_wtd!I269</f>
        <v>186.32</v>
      </c>
      <c r="L269">
        <f>+meas_impacts_wtd!J269</f>
        <v>1242</v>
      </c>
      <c r="M269" t="s">
        <v>1</v>
      </c>
      <c r="N269">
        <f>+meas_impacts_wtd!K269</f>
        <v>2.97</v>
      </c>
      <c r="O269">
        <f>+meas_impacts_wtd!AD269</f>
        <v>4.2700000000000004E-3</v>
      </c>
      <c r="P269">
        <f>+meas_impacts_wtd!Z269</f>
        <v>5.6000000000000001E-2</v>
      </c>
      <c r="Q269">
        <f>+meas_impacts_wtd!AG269</f>
        <v>2.11</v>
      </c>
      <c r="R269">
        <f>+meas_impacts_wtd!AZ269</f>
        <v>2.8E-3</v>
      </c>
      <c r="S269">
        <f>+meas_impacts_wtd!AV269</f>
        <v>-6.5000000000000002E-2</v>
      </c>
      <c r="T269">
        <f t="shared" si="37"/>
        <v>2.97</v>
      </c>
      <c r="U269">
        <f t="shared" si="38"/>
        <v>4.2700000000000004E-3</v>
      </c>
      <c r="V269">
        <f t="shared" si="39"/>
        <v>5.6000000000000001E-2</v>
      </c>
      <c r="W269">
        <f t="shared" si="40"/>
        <v>2.11</v>
      </c>
      <c r="X269">
        <f t="shared" si="41"/>
        <v>2.8E-3</v>
      </c>
      <c r="Y269">
        <f t="shared" si="42"/>
        <v>-6.5000000000000002E-2</v>
      </c>
      <c r="Z269" t="s">
        <v>123</v>
      </c>
      <c r="AA269" t="s">
        <v>122</v>
      </c>
      <c r="AB269">
        <v>1</v>
      </c>
      <c r="AE269" t="str">
        <f t="shared" si="36"/>
        <v>SCEDMoMH85CZ09rWtd</v>
      </c>
    </row>
    <row r="270" spans="1:31" x14ac:dyDescent="0.25">
      <c r="A270" t="str">
        <f>+meas_impacts_wtd!B270</f>
        <v>ResWin-33-28-00</v>
      </c>
      <c r="B270" t="s">
        <v>120</v>
      </c>
      <c r="C270" t="s">
        <v>121</v>
      </c>
      <c r="D270" s="6">
        <f>meas_impacts_wtd!A270</f>
        <v>43025.581013773146</v>
      </c>
      <c r="E270" s="11" t="str">
        <f>+meas_impacts_wtd!BD270</f>
        <v>SCG</v>
      </c>
      <c r="F270" t="str">
        <f>+meas_impacts_wtd!C270</f>
        <v>DMo</v>
      </c>
      <c r="G270" t="str">
        <f>+meas_impacts_wtd!D270</f>
        <v>MH85</v>
      </c>
      <c r="H270" t="str">
        <f>+meas_impacts_wtd!E270</f>
        <v>CZ09</v>
      </c>
      <c r="I270" t="str">
        <f>+meas_impacts_wtd!F270</f>
        <v>rWtd</v>
      </c>
      <c r="J270" t="str">
        <f>+meas_impacts_wtd!H270</f>
        <v>Area-ft2</v>
      </c>
      <c r="K270">
        <f>+meas_impacts_wtd!I270</f>
        <v>186.32</v>
      </c>
      <c r="L270">
        <f>+meas_impacts_wtd!J270</f>
        <v>1242</v>
      </c>
      <c r="M270" t="s">
        <v>1</v>
      </c>
      <c r="N270">
        <f>+meas_impacts_wtd!K270</f>
        <v>2.63</v>
      </c>
      <c r="O270">
        <f>+meas_impacts_wtd!AD270</f>
        <v>3.7399999999999998E-3</v>
      </c>
      <c r="P270">
        <f>+meas_impacts_wtd!Z270</f>
        <v>5.6000000000000001E-2</v>
      </c>
      <c r="Q270">
        <f>+meas_impacts_wtd!AG270</f>
        <v>1.83</v>
      </c>
      <c r="R270">
        <f>+meas_impacts_wtd!AZ270</f>
        <v>2.4499999999999999E-3</v>
      </c>
      <c r="S270">
        <f>+meas_impacts_wtd!AV270</f>
        <v>-6.5000000000000002E-2</v>
      </c>
      <c r="T270">
        <f t="shared" si="37"/>
        <v>2.63</v>
      </c>
      <c r="U270">
        <f t="shared" si="38"/>
        <v>3.7399999999999998E-3</v>
      </c>
      <c r="V270">
        <f t="shared" si="39"/>
        <v>5.6000000000000001E-2</v>
      </c>
      <c r="W270">
        <f t="shared" si="40"/>
        <v>1.83</v>
      </c>
      <c r="X270">
        <f t="shared" si="41"/>
        <v>2.4499999999999999E-3</v>
      </c>
      <c r="Y270">
        <f t="shared" si="42"/>
        <v>-6.5000000000000002E-2</v>
      </c>
      <c r="Z270" t="s">
        <v>123</v>
      </c>
      <c r="AA270" t="s">
        <v>122</v>
      </c>
      <c r="AB270">
        <v>1</v>
      </c>
      <c r="AE270" t="str">
        <f t="shared" si="36"/>
        <v>SCGDMoMH85CZ09rWtd</v>
      </c>
    </row>
    <row r="271" spans="1:31" x14ac:dyDescent="0.25">
      <c r="A271" t="str">
        <f>+meas_impacts_wtd!B271</f>
        <v>ResWin-33-28-00</v>
      </c>
      <c r="B271" t="s">
        <v>120</v>
      </c>
      <c r="C271" t="s">
        <v>121</v>
      </c>
      <c r="D271" s="6">
        <f>meas_impacts_wtd!A271</f>
        <v>43025.581013773146</v>
      </c>
      <c r="E271" s="11" t="str">
        <f>+meas_impacts_wtd!BD271</f>
        <v>SCG</v>
      </c>
      <c r="F271" t="str">
        <f>+meas_impacts_wtd!C271</f>
        <v>DMo</v>
      </c>
      <c r="G271" t="str">
        <f>+meas_impacts_wtd!D271</f>
        <v>MH72</v>
      </c>
      <c r="H271" t="str">
        <f>+meas_impacts_wtd!E271</f>
        <v>CZ09</v>
      </c>
      <c r="I271" t="str">
        <f>+meas_impacts_wtd!F271</f>
        <v>rWtd</v>
      </c>
      <c r="J271" t="str">
        <f>+meas_impacts_wtd!H271</f>
        <v>Area-ft2</v>
      </c>
      <c r="K271">
        <f>+meas_impacts_wtd!I271</f>
        <v>190.96</v>
      </c>
      <c r="L271">
        <f>+meas_impacts_wtd!J271</f>
        <v>1196</v>
      </c>
      <c r="M271" t="s">
        <v>1</v>
      </c>
      <c r="N271">
        <f>+meas_impacts_wtd!K271</f>
        <v>3.02</v>
      </c>
      <c r="O271">
        <f>+meas_impacts_wtd!AD271</f>
        <v>3.8300000000000001E-3</v>
      </c>
      <c r="P271">
        <f>+meas_impacts_wtd!Z271</f>
        <v>6.5000000000000002E-2</v>
      </c>
      <c r="Q271">
        <f>+meas_impacts_wtd!AG271</f>
        <v>2.19</v>
      </c>
      <c r="R271">
        <f>+meas_impacts_wtd!AZ271</f>
        <v>2.49E-3</v>
      </c>
      <c r="S271">
        <f>+meas_impacts_wtd!AV271</f>
        <v>-3.7999999999999999E-2</v>
      </c>
      <c r="T271">
        <f t="shared" si="37"/>
        <v>3.02</v>
      </c>
      <c r="U271">
        <f t="shared" si="38"/>
        <v>3.8300000000000001E-3</v>
      </c>
      <c r="V271">
        <f t="shared" si="39"/>
        <v>6.5000000000000002E-2</v>
      </c>
      <c r="W271">
        <f t="shared" si="40"/>
        <v>2.19</v>
      </c>
      <c r="X271">
        <f t="shared" si="41"/>
        <v>2.49E-3</v>
      </c>
      <c r="Y271">
        <f t="shared" si="42"/>
        <v>-3.7999999999999999E-2</v>
      </c>
      <c r="Z271" t="s">
        <v>123</v>
      </c>
      <c r="AA271" t="s">
        <v>122</v>
      </c>
      <c r="AB271">
        <v>1</v>
      </c>
      <c r="AE271" t="str">
        <f t="shared" si="36"/>
        <v>SCGDMoMH72CZ09rWtd</v>
      </c>
    </row>
    <row r="272" spans="1:31" x14ac:dyDescent="0.25">
      <c r="A272" t="str">
        <f>+meas_impacts_wtd!B272</f>
        <v>ResWin-33-28-00</v>
      </c>
      <c r="B272" t="s">
        <v>120</v>
      </c>
      <c r="C272" t="s">
        <v>121</v>
      </c>
      <c r="D272" s="6">
        <f>meas_impacts_wtd!A272</f>
        <v>43025.581013773146</v>
      </c>
      <c r="E272" s="11" t="str">
        <f>+meas_impacts_wtd!BD272</f>
        <v>SCE</v>
      </c>
      <c r="F272" t="str">
        <f>+meas_impacts_wtd!C272</f>
        <v>DMo</v>
      </c>
      <c r="G272" t="str">
        <f>+meas_impacts_wtd!D272</f>
        <v>MH72</v>
      </c>
      <c r="H272" t="str">
        <f>+meas_impacts_wtd!E272</f>
        <v>CZ09</v>
      </c>
      <c r="I272" t="str">
        <f>+meas_impacts_wtd!F272</f>
        <v>rWtd</v>
      </c>
      <c r="J272" t="str">
        <f>+meas_impacts_wtd!H272</f>
        <v>Area-ft2</v>
      </c>
      <c r="K272">
        <f>+meas_impacts_wtd!I272</f>
        <v>190.96</v>
      </c>
      <c r="L272">
        <f>+meas_impacts_wtd!J272</f>
        <v>1196</v>
      </c>
      <c r="M272" t="s">
        <v>1</v>
      </c>
      <c r="N272">
        <f>+meas_impacts_wtd!K272</f>
        <v>3.41</v>
      </c>
      <c r="O272">
        <f>+meas_impacts_wtd!AD272</f>
        <v>4.3699999999999998E-3</v>
      </c>
      <c r="P272">
        <f>+meas_impacts_wtd!Z272</f>
        <v>6.5000000000000002E-2</v>
      </c>
      <c r="Q272">
        <f>+meas_impacts_wtd!AG272</f>
        <v>2.5</v>
      </c>
      <c r="R272">
        <f>+meas_impacts_wtd!AZ272</f>
        <v>2.8400000000000001E-3</v>
      </c>
      <c r="S272">
        <f>+meas_impacts_wtd!AV272</f>
        <v>-3.7999999999999999E-2</v>
      </c>
      <c r="T272">
        <f t="shared" si="37"/>
        <v>3.41</v>
      </c>
      <c r="U272">
        <f t="shared" si="38"/>
        <v>4.3699999999999998E-3</v>
      </c>
      <c r="V272">
        <f t="shared" si="39"/>
        <v>6.5000000000000002E-2</v>
      </c>
      <c r="W272">
        <f t="shared" si="40"/>
        <v>2.5</v>
      </c>
      <c r="X272">
        <f t="shared" si="41"/>
        <v>2.8400000000000001E-3</v>
      </c>
      <c r="Y272">
        <f t="shared" si="42"/>
        <v>-3.7999999999999999E-2</v>
      </c>
      <c r="Z272" t="s">
        <v>123</v>
      </c>
      <c r="AA272" t="s">
        <v>122</v>
      </c>
      <c r="AB272">
        <v>1</v>
      </c>
      <c r="AE272" t="str">
        <f t="shared" si="36"/>
        <v>SCEDMoMH72CZ09rWtd</v>
      </c>
    </row>
    <row r="273" spans="1:31" x14ac:dyDescent="0.25">
      <c r="A273" t="str">
        <f>+meas_impacts_wtd!B273</f>
        <v>ResWin-33-28-00</v>
      </c>
      <c r="B273" t="s">
        <v>120</v>
      </c>
      <c r="C273" t="s">
        <v>121</v>
      </c>
      <c r="D273" s="6">
        <f>meas_impacts_wtd!A273</f>
        <v>43025.429829189816</v>
      </c>
      <c r="E273" s="11" t="str">
        <f>+meas_impacts_wtd!BD273</f>
        <v>Any</v>
      </c>
      <c r="F273" t="str">
        <f>+meas_impacts_wtd!C273</f>
        <v>DMo</v>
      </c>
      <c r="G273" t="str">
        <f>+meas_impacts_wtd!D273</f>
        <v>MH00</v>
      </c>
      <c r="H273" t="str">
        <f>+meas_impacts_wtd!E273</f>
        <v>CZ09</v>
      </c>
      <c r="I273" t="str">
        <f>+meas_impacts_wtd!F273</f>
        <v>rDXHP</v>
      </c>
      <c r="J273" t="str">
        <f>+meas_impacts_wtd!H273</f>
        <v>Area-ft2</v>
      </c>
      <c r="K273">
        <f>+meas_impacts_wtd!I273</f>
        <v>173.92</v>
      </c>
      <c r="L273">
        <f>+meas_impacts_wtd!J273</f>
        <v>1242</v>
      </c>
      <c r="M273" t="s">
        <v>1</v>
      </c>
      <c r="N273">
        <f>+meas_impacts_wtd!K273</f>
        <v>2.13</v>
      </c>
      <c r="O273">
        <f>+meas_impacts_wtd!AD273</f>
        <v>3.47E-3</v>
      </c>
      <c r="P273">
        <f>+meas_impacts_wtd!Z273</f>
        <v>0</v>
      </c>
      <c r="Q273">
        <f>+meas_impacts_wtd!AG273</f>
        <v>2.13</v>
      </c>
      <c r="R273">
        <f>+meas_impacts_wtd!AZ273</f>
        <v>3.47E-3</v>
      </c>
      <c r="S273">
        <f>+meas_impacts_wtd!AV273</f>
        <v>0</v>
      </c>
      <c r="T273">
        <f t="shared" si="37"/>
        <v>2.13</v>
      </c>
      <c r="U273">
        <f t="shared" si="38"/>
        <v>3.47E-3</v>
      </c>
      <c r="V273">
        <f t="shared" si="39"/>
        <v>0</v>
      </c>
      <c r="W273">
        <f t="shared" si="40"/>
        <v>2.13</v>
      </c>
      <c r="X273">
        <f t="shared" si="41"/>
        <v>3.47E-3</v>
      </c>
      <c r="Y273">
        <f t="shared" si="42"/>
        <v>0</v>
      </c>
      <c r="Z273" t="s">
        <v>123</v>
      </c>
      <c r="AA273" t="s">
        <v>122</v>
      </c>
      <c r="AB273">
        <v>1</v>
      </c>
      <c r="AE273" t="str">
        <f t="shared" si="36"/>
        <v>AnyDMoMH00CZ09rDXHP</v>
      </c>
    </row>
    <row r="274" spans="1:31" x14ac:dyDescent="0.25">
      <c r="A274" t="str">
        <f>+meas_impacts_wtd!B274</f>
        <v>ResWin-33-28-00</v>
      </c>
      <c r="B274" t="s">
        <v>120</v>
      </c>
      <c r="C274" t="s">
        <v>121</v>
      </c>
      <c r="D274" s="6">
        <f>meas_impacts_wtd!A274</f>
        <v>43025.603717511571</v>
      </c>
      <c r="E274" s="11" t="str">
        <f>+meas_impacts_wtd!BD274</f>
        <v>SCG</v>
      </c>
      <c r="F274" t="str">
        <f>+meas_impacts_wtd!C274</f>
        <v>DMo</v>
      </c>
      <c r="G274" t="str">
        <f>+meas_impacts_wtd!D274</f>
        <v>Ex</v>
      </c>
      <c r="H274" t="str">
        <f>+meas_impacts_wtd!E274</f>
        <v>CZ09</v>
      </c>
      <c r="I274" t="str">
        <f>+meas_impacts_wtd!F274</f>
        <v>rWtd</v>
      </c>
      <c r="J274" t="str">
        <f>+meas_impacts_wtd!H274</f>
        <v>Area-ft2</v>
      </c>
      <c r="K274">
        <f>+meas_impacts_wtd!I274</f>
        <v>187.39</v>
      </c>
      <c r="L274">
        <f>+meas_impacts_wtd!J274</f>
        <v>1218.5999999999999</v>
      </c>
      <c r="M274" t="s">
        <v>1</v>
      </c>
      <c r="N274">
        <f>+meas_impacts_wtd!K274</f>
        <v>2.75</v>
      </c>
      <c r="O274">
        <f>+meas_impacts_wtd!AD274</f>
        <v>3.63E-3</v>
      </c>
      <c r="P274">
        <f>+meas_impacts_wtd!Z274</f>
        <v>4.8000000000000001E-2</v>
      </c>
      <c r="Q274">
        <f>+meas_impacts_wtd!AG274</f>
        <v>2.0099999999999998</v>
      </c>
      <c r="R274">
        <f>+meas_impacts_wtd!AZ274</f>
        <v>2.4499999999999999E-3</v>
      </c>
      <c r="S274">
        <f>+meas_impacts_wtd!AV274</f>
        <v>-5.0999999999999997E-2</v>
      </c>
      <c r="T274">
        <f t="shared" si="37"/>
        <v>2.75</v>
      </c>
      <c r="U274">
        <f t="shared" si="38"/>
        <v>3.63E-3</v>
      </c>
      <c r="V274">
        <f t="shared" si="39"/>
        <v>4.8000000000000001E-2</v>
      </c>
      <c r="W274">
        <f t="shared" si="40"/>
        <v>2.0099999999999998</v>
      </c>
      <c r="X274">
        <f t="shared" si="41"/>
        <v>2.4499999999999999E-3</v>
      </c>
      <c r="Y274">
        <f t="shared" si="42"/>
        <v>-5.0999999999999997E-2</v>
      </c>
      <c r="Z274" t="s">
        <v>123</v>
      </c>
      <c r="AA274" t="s">
        <v>122</v>
      </c>
      <c r="AB274">
        <v>1</v>
      </c>
      <c r="AE274" t="str">
        <f t="shared" si="36"/>
        <v>SCGDMoExCZ09rWtd</v>
      </c>
    </row>
    <row r="275" spans="1:31" x14ac:dyDescent="0.25">
      <c r="A275" t="str">
        <f>+meas_impacts_wtd!B275</f>
        <v>ResWin-33-28-00</v>
      </c>
      <c r="B275" t="s">
        <v>120</v>
      </c>
      <c r="C275" t="s">
        <v>121</v>
      </c>
      <c r="D275" s="6">
        <f>meas_impacts_wtd!A275</f>
        <v>43025.603717511571</v>
      </c>
      <c r="E275" s="11" t="str">
        <f>+meas_impacts_wtd!BD275</f>
        <v>SCE</v>
      </c>
      <c r="F275" t="str">
        <f>+meas_impacts_wtd!C275</f>
        <v>DMo</v>
      </c>
      <c r="G275" t="str">
        <f>+meas_impacts_wtd!D275</f>
        <v>Ex</v>
      </c>
      <c r="H275" t="str">
        <f>+meas_impacts_wtd!E275</f>
        <v>CZ09</v>
      </c>
      <c r="I275" t="str">
        <f>+meas_impacts_wtd!F275</f>
        <v>rWtd</v>
      </c>
      <c r="J275" t="str">
        <f>+meas_impacts_wtd!H275</f>
        <v>Area-ft2</v>
      </c>
      <c r="K275">
        <f>+meas_impacts_wtd!I275</f>
        <v>186.47</v>
      </c>
      <c r="L275">
        <f>+meas_impacts_wtd!J275</f>
        <v>1216.3</v>
      </c>
      <c r="M275" t="s">
        <v>1</v>
      </c>
      <c r="N275">
        <f>+meas_impacts_wtd!K275</f>
        <v>3.05</v>
      </c>
      <c r="O275">
        <f>+meas_impacts_wtd!AD275</f>
        <v>4.0000000000000001E-3</v>
      </c>
      <c r="P275">
        <f>+meas_impacts_wtd!Z275</f>
        <v>3.7999999999999999E-2</v>
      </c>
      <c r="Q275">
        <f>+meas_impacts_wtd!AG275</f>
        <v>2.33</v>
      </c>
      <c r="R275">
        <f>+meas_impacts_wtd!AZ275</f>
        <v>2.7899999999999999E-3</v>
      </c>
      <c r="S275">
        <f>+meas_impacts_wtd!AV275</f>
        <v>-0.05</v>
      </c>
      <c r="T275">
        <f t="shared" si="37"/>
        <v>3.05</v>
      </c>
      <c r="U275">
        <f t="shared" si="38"/>
        <v>4.0000000000000001E-3</v>
      </c>
      <c r="V275">
        <f t="shared" si="39"/>
        <v>3.7999999999999999E-2</v>
      </c>
      <c r="W275">
        <f t="shared" si="40"/>
        <v>2.33</v>
      </c>
      <c r="X275">
        <f t="shared" si="41"/>
        <v>2.7899999999999999E-3</v>
      </c>
      <c r="Y275">
        <f t="shared" si="42"/>
        <v>-0.05</v>
      </c>
      <c r="Z275" t="s">
        <v>123</v>
      </c>
      <c r="AA275" t="s">
        <v>122</v>
      </c>
      <c r="AB275">
        <v>1</v>
      </c>
      <c r="AE275" t="str">
        <f t="shared" si="36"/>
        <v>SCEDMoExCZ09rWtd</v>
      </c>
    </row>
    <row r="276" spans="1:31" x14ac:dyDescent="0.25">
      <c r="A276" t="str">
        <f>+meas_impacts_wtd!B276</f>
        <v>ResWin-33-28-00</v>
      </c>
      <c r="B276" t="s">
        <v>120</v>
      </c>
      <c r="C276" t="s">
        <v>121</v>
      </c>
      <c r="D276" s="6">
        <f>meas_impacts_wtd!A276</f>
        <v>43025.429829189816</v>
      </c>
      <c r="E276" s="11" t="str">
        <f>+meas_impacts_wtd!BD276</f>
        <v>Any</v>
      </c>
      <c r="F276" t="str">
        <f>+meas_impacts_wtd!C276</f>
        <v>DMo</v>
      </c>
      <c r="G276" t="str">
        <f>+meas_impacts_wtd!D276</f>
        <v>MH72</v>
      </c>
      <c r="H276" t="str">
        <f>+meas_impacts_wtd!E276</f>
        <v>CZ09</v>
      </c>
      <c r="I276" t="str">
        <f>+meas_impacts_wtd!F276</f>
        <v>rDXGF</v>
      </c>
      <c r="J276" t="str">
        <f>+meas_impacts_wtd!H276</f>
        <v>Area-ft2</v>
      </c>
      <c r="K276">
        <f>+meas_impacts_wtd!I276</f>
        <v>190.96</v>
      </c>
      <c r="L276">
        <f>+meas_impacts_wtd!J276</f>
        <v>1196</v>
      </c>
      <c r="M276" t="s">
        <v>1</v>
      </c>
      <c r="N276">
        <f>+meas_impacts_wtd!K276</f>
        <v>4.03</v>
      </c>
      <c r="O276">
        <f>+meas_impacts_wtd!AD276</f>
        <v>5.3200000000000001E-3</v>
      </c>
      <c r="P276">
        <f>+meas_impacts_wtd!Z276</f>
        <v>7.3999999999999996E-2</v>
      </c>
      <c r="Q276">
        <f>+meas_impacts_wtd!AG276</f>
        <v>3.09</v>
      </c>
      <c r="R276">
        <f>+meas_impacts_wtd!AZ276</f>
        <v>3.46E-3</v>
      </c>
      <c r="S276">
        <f>+meas_impacts_wtd!AV276</f>
        <v>-4.2999999999999997E-2</v>
      </c>
      <c r="T276">
        <f t="shared" si="37"/>
        <v>4.03</v>
      </c>
      <c r="U276">
        <f t="shared" si="38"/>
        <v>5.3200000000000001E-3</v>
      </c>
      <c r="V276">
        <f t="shared" si="39"/>
        <v>7.3999999999999996E-2</v>
      </c>
      <c r="W276">
        <f t="shared" si="40"/>
        <v>3.09</v>
      </c>
      <c r="X276">
        <f t="shared" si="41"/>
        <v>3.46E-3</v>
      </c>
      <c r="Y276">
        <f t="shared" si="42"/>
        <v>-4.2999999999999997E-2</v>
      </c>
      <c r="Z276" t="s">
        <v>123</v>
      </c>
      <c r="AA276" t="s">
        <v>122</v>
      </c>
      <c r="AB276">
        <v>1</v>
      </c>
      <c r="AE276" t="str">
        <f t="shared" si="36"/>
        <v>AnyDMoMH72CZ09rDXGF</v>
      </c>
    </row>
    <row r="277" spans="1:31" x14ac:dyDescent="0.25">
      <c r="A277" t="str">
        <f>+meas_impacts_wtd!B277</f>
        <v>ResWin-33-28-00</v>
      </c>
      <c r="B277" t="s">
        <v>120</v>
      </c>
      <c r="C277" t="s">
        <v>121</v>
      </c>
      <c r="D277" s="6">
        <f>meas_impacts_wtd!A277</f>
        <v>43025.429829189816</v>
      </c>
      <c r="E277" s="11" t="str">
        <f>+meas_impacts_wtd!BD277</f>
        <v>Any</v>
      </c>
      <c r="F277" t="str">
        <f>+meas_impacts_wtd!C277</f>
        <v>DMo</v>
      </c>
      <c r="G277" t="str">
        <f>+meas_impacts_wtd!D277</f>
        <v>MH72</v>
      </c>
      <c r="H277" t="str">
        <f>+meas_impacts_wtd!E277</f>
        <v>CZ10</v>
      </c>
      <c r="I277" t="str">
        <f>+meas_impacts_wtd!F277</f>
        <v>rDXGF</v>
      </c>
      <c r="J277" t="str">
        <f>+meas_impacts_wtd!H277</f>
        <v>Area-ft2</v>
      </c>
      <c r="K277">
        <f>+meas_impacts_wtd!I277</f>
        <v>190.96</v>
      </c>
      <c r="L277">
        <f>+meas_impacts_wtd!J277</f>
        <v>1196</v>
      </c>
      <c r="M277" t="s">
        <v>1</v>
      </c>
      <c r="N277">
        <f>+meas_impacts_wtd!K277</f>
        <v>3.75</v>
      </c>
      <c r="O277">
        <f>+meas_impacts_wtd!AD277</f>
        <v>5.9300000000000004E-3</v>
      </c>
      <c r="P277">
        <f>+meas_impacts_wtd!Z277</f>
        <v>5.1999999999999998E-2</v>
      </c>
      <c r="Q277">
        <f>+meas_impacts_wtd!AG277</f>
        <v>2.83</v>
      </c>
      <c r="R277">
        <f>+meas_impacts_wtd!AZ277</f>
        <v>3.82E-3</v>
      </c>
      <c r="S277">
        <f>+meas_impacts_wtd!AV277</f>
        <v>-4.4999999999999998E-2</v>
      </c>
      <c r="T277">
        <f t="shared" si="37"/>
        <v>3.75</v>
      </c>
      <c r="U277">
        <f t="shared" si="38"/>
        <v>5.9300000000000004E-3</v>
      </c>
      <c r="V277">
        <f t="shared" si="39"/>
        <v>5.1999999999999998E-2</v>
      </c>
      <c r="W277">
        <f t="shared" si="40"/>
        <v>2.83</v>
      </c>
      <c r="X277">
        <f t="shared" si="41"/>
        <v>3.82E-3</v>
      </c>
      <c r="Y277">
        <f t="shared" si="42"/>
        <v>-4.4999999999999998E-2</v>
      </c>
      <c r="Z277" t="s">
        <v>123</v>
      </c>
      <c r="AA277" t="s">
        <v>122</v>
      </c>
      <c r="AB277">
        <v>1</v>
      </c>
      <c r="AE277" t="str">
        <f t="shared" si="36"/>
        <v>AnyDMoMH72CZ10rDXGF</v>
      </c>
    </row>
    <row r="278" spans="1:31" x14ac:dyDescent="0.25">
      <c r="A278" t="str">
        <f>+meas_impacts_wtd!B278</f>
        <v>ResWin-33-28-00</v>
      </c>
      <c r="B278" t="s">
        <v>120</v>
      </c>
      <c r="C278" t="s">
        <v>121</v>
      </c>
      <c r="D278" s="6">
        <f>meas_impacts_wtd!A278</f>
        <v>43025.429829189816</v>
      </c>
      <c r="E278" s="11" t="str">
        <f>+meas_impacts_wtd!BD278</f>
        <v>Any</v>
      </c>
      <c r="F278" t="str">
        <f>+meas_impacts_wtd!C278</f>
        <v>DMo</v>
      </c>
      <c r="G278" t="str">
        <f>+meas_impacts_wtd!D278</f>
        <v>MH15</v>
      </c>
      <c r="H278" t="str">
        <f>+meas_impacts_wtd!E278</f>
        <v>CZ10</v>
      </c>
      <c r="I278" t="str">
        <f>+meas_impacts_wtd!F278</f>
        <v>rNCGF</v>
      </c>
      <c r="J278" t="str">
        <f>+meas_impacts_wtd!H278</f>
        <v>Area-ft2</v>
      </c>
      <c r="K278">
        <f>+meas_impacts_wtd!I278</f>
        <v>173.92</v>
      </c>
      <c r="L278">
        <f>+meas_impacts_wtd!J278</f>
        <v>1242</v>
      </c>
      <c r="M278" t="s">
        <v>1</v>
      </c>
      <c r="N278">
        <f>+meas_impacts_wtd!K278</f>
        <v>7.0000000000000007E-2</v>
      </c>
      <c r="O278">
        <f>+meas_impacts_wtd!AD278</f>
        <v>2.3E-5</v>
      </c>
      <c r="P278">
        <f>+meas_impacts_wtd!Z278</f>
        <v>-6.5000000000000002E-2</v>
      </c>
      <c r="Q278">
        <f>+meas_impacts_wtd!AG278</f>
        <v>7.0000000000000007E-2</v>
      </c>
      <c r="R278">
        <f>+meas_impacts_wtd!AZ278</f>
        <v>2.3E-5</v>
      </c>
      <c r="S278">
        <f>+meas_impacts_wtd!AV278</f>
        <v>-6.5000000000000002E-2</v>
      </c>
      <c r="T278">
        <f t="shared" si="37"/>
        <v>7.0000000000000007E-2</v>
      </c>
      <c r="U278">
        <f t="shared" si="38"/>
        <v>2.3E-5</v>
      </c>
      <c r="V278">
        <f t="shared" si="39"/>
        <v>-6.5000000000000002E-2</v>
      </c>
      <c r="W278">
        <f t="shared" si="40"/>
        <v>7.0000000000000007E-2</v>
      </c>
      <c r="X278">
        <f t="shared" si="41"/>
        <v>2.3E-5</v>
      </c>
      <c r="Y278">
        <f t="shared" si="42"/>
        <v>-6.5000000000000002E-2</v>
      </c>
      <c r="Z278" t="s">
        <v>123</v>
      </c>
      <c r="AA278" t="s">
        <v>122</v>
      </c>
      <c r="AB278">
        <v>1</v>
      </c>
      <c r="AE278" t="str">
        <f t="shared" si="36"/>
        <v>AnyDMoMH15CZ10rNCGF</v>
      </c>
    </row>
    <row r="279" spans="1:31" x14ac:dyDescent="0.25">
      <c r="A279" t="str">
        <f>+meas_impacts_wtd!B279</f>
        <v>ResWin-33-28-00</v>
      </c>
      <c r="B279" t="s">
        <v>120</v>
      </c>
      <c r="C279" t="s">
        <v>121</v>
      </c>
      <c r="D279" s="6">
        <f>meas_impacts_wtd!A279</f>
        <v>43025.429829189816</v>
      </c>
      <c r="E279" s="11" t="str">
        <f>+meas_impacts_wtd!BD279</f>
        <v>Any</v>
      </c>
      <c r="F279" t="str">
        <f>+meas_impacts_wtd!C279</f>
        <v>DMo</v>
      </c>
      <c r="G279" t="str">
        <f>+meas_impacts_wtd!D279</f>
        <v>MH06</v>
      </c>
      <c r="H279" t="str">
        <f>+meas_impacts_wtd!E279</f>
        <v>CZ10</v>
      </c>
      <c r="I279" t="str">
        <f>+meas_impacts_wtd!F279</f>
        <v>rNCGF</v>
      </c>
      <c r="J279" t="str">
        <f>+meas_impacts_wtd!H279</f>
        <v>Area-ft2</v>
      </c>
      <c r="K279">
        <f>+meas_impacts_wtd!I279</f>
        <v>173.92</v>
      </c>
      <c r="L279">
        <f>+meas_impacts_wtd!J279</f>
        <v>1242</v>
      </c>
      <c r="M279" t="s">
        <v>1</v>
      </c>
      <c r="N279">
        <f>+meas_impacts_wtd!K279</f>
        <v>6.4000000000000001E-2</v>
      </c>
      <c r="O279">
        <f>+meas_impacts_wtd!AD279</f>
        <v>2.3E-5</v>
      </c>
      <c r="P279">
        <f>+meas_impacts_wtd!Z279</f>
        <v>-7.1999999999999995E-2</v>
      </c>
      <c r="Q279">
        <f>+meas_impacts_wtd!AG279</f>
        <v>6.4000000000000001E-2</v>
      </c>
      <c r="R279">
        <f>+meas_impacts_wtd!AZ279</f>
        <v>2.3E-5</v>
      </c>
      <c r="S279">
        <f>+meas_impacts_wtd!AV279</f>
        <v>-7.1999999999999995E-2</v>
      </c>
      <c r="T279">
        <f t="shared" si="37"/>
        <v>6.4000000000000001E-2</v>
      </c>
      <c r="U279">
        <f t="shared" si="38"/>
        <v>2.3E-5</v>
      </c>
      <c r="V279">
        <f t="shared" si="39"/>
        <v>-7.1999999999999995E-2</v>
      </c>
      <c r="W279">
        <f t="shared" si="40"/>
        <v>6.4000000000000001E-2</v>
      </c>
      <c r="X279">
        <f t="shared" si="41"/>
        <v>2.3E-5</v>
      </c>
      <c r="Y279">
        <f t="shared" si="42"/>
        <v>-7.1999999999999995E-2</v>
      </c>
      <c r="Z279" t="s">
        <v>123</v>
      </c>
      <c r="AA279" t="s">
        <v>122</v>
      </c>
      <c r="AB279">
        <v>1</v>
      </c>
      <c r="AE279" t="str">
        <f t="shared" si="36"/>
        <v>AnyDMoMH06CZ10rNCGF</v>
      </c>
    </row>
    <row r="280" spans="1:31" x14ac:dyDescent="0.25">
      <c r="A280" t="str">
        <f>+meas_impacts_wtd!B280</f>
        <v>ResWin-33-28-00</v>
      </c>
      <c r="B280" t="s">
        <v>120</v>
      </c>
      <c r="C280" t="s">
        <v>121</v>
      </c>
      <c r="D280" s="6">
        <f>meas_impacts_wtd!A280</f>
        <v>43025.429829189816</v>
      </c>
      <c r="E280" s="11" t="str">
        <f>+meas_impacts_wtd!BD280</f>
        <v>Any</v>
      </c>
      <c r="F280" t="str">
        <f>+meas_impacts_wtd!C280</f>
        <v>DMo</v>
      </c>
      <c r="G280" t="str">
        <f>+meas_impacts_wtd!D280</f>
        <v>MH00</v>
      </c>
      <c r="H280" t="str">
        <f>+meas_impacts_wtd!E280</f>
        <v>CZ10</v>
      </c>
      <c r="I280" t="str">
        <f>+meas_impacts_wtd!F280</f>
        <v>rDXHP</v>
      </c>
      <c r="J280" t="str">
        <f>+meas_impacts_wtd!H280</f>
        <v>Area-ft2</v>
      </c>
      <c r="K280">
        <f>+meas_impacts_wtd!I280</f>
        <v>173.92</v>
      </c>
      <c r="L280">
        <f>+meas_impacts_wtd!J280</f>
        <v>1242</v>
      </c>
      <c r="M280" t="s">
        <v>1</v>
      </c>
      <c r="N280">
        <f>+meas_impacts_wtd!K280</f>
        <v>2.89</v>
      </c>
      <c r="O280">
        <f>+meas_impacts_wtd!AD280</f>
        <v>3.8999999999999998E-3</v>
      </c>
      <c r="P280">
        <f>+meas_impacts_wtd!Z280</f>
        <v>0</v>
      </c>
      <c r="Q280">
        <f>+meas_impacts_wtd!AG280</f>
        <v>2.89</v>
      </c>
      <c r="R280">
        <f>+meas_impacts_wtd!AZ280</f>
        <v>3.8999999999999998E-3</v>
      </c>
      <c r="S280">
        <f>+meas_impacts_wtd!AV280</f>
        <v>0</v>
      </c>
      <c r="T280">
        <f t="shared" si="37"/>
        <v>2.89</v>
      </c>
      <c r="U280">
        <f t="shared" si="38"/>
        <v>3.8999999999999998E-3</v>
      </c>
      <c r="V280">
        <f t="shared" si="39"/>
        <v>0</v>
      </c>
      <c r="W280">
        <f t="shared" si="40"/>
        <v>2.89</v>
      </c>
      <c r="X280">
        <f t="shared" si="41"/>
        <v>3.8999999999999998E-3</v>
      </c>
      <c r="Y280">
        <f t="shared" si="42"/>
        <v>0</v>
      </c>
      <c r="Z280" t="s">
        <v>123</v>
      </c>
      <c r="AA280" t="s">
        <v>122</v>
      </c>
      <c r="AB280">
        <v>1</v>
      </c>
      <c r="AE280" t="str">
        <f t="shared" si="36"/>
        <v>AnyDMoMH00CZ10rDXHP</v>
      </c>
    </row>
    <row r="281" spans="1:31" x14ac:dyDescent="0.25">
      <c r="A281" t="str">
        <f>+meas_impacts_wtd!B281</f>
        <v>ResWin-33-28-00</v>
      </c>
      <c r="B281" t="s">
        <v>120</v>
      </c>
      <c r="C281" t="s">
        <v>121</v>
      </c>
      <c r="D281" s="6">
        <f>meas_impacts_wtd!A281</f>
        <v>43025.429829189816</v>
      </c>
      <c r="E281" s="11" t="str">
        <f>+meas_impacts_wtd!BD281</f>
        <v>Any</v>
      </c>
      <c r="F281" t="str">
        <f>+meas_impacts_wtd!C281</f>
        <v>DMo</v>
      </c>
      <c r="G281" t="str">
        <f>+meas_impacts_wtd!D281</f>
        <v>MH00</v>
      </c>
      <c r="H281" t="str">
        <f>+meas_impacts_wtd!E281</f>
        <v>CZ10</v>
      </c>
      <c r="I281" t="str">
        <f>+meas_impacts_wtd!F281</f>
        <v>rNCEH</v>
      </c>
      <c r="J281" t="str">
        <f>+meas_impacts_wtd!H281</f>
        <v>Area-ft2</v>
      </c>
      <c r="K281">
        <f>+meas_impacts_wtd!I281</f>
        <v>173.92</v>
      </c>
      <c r="L281">
        <f>+meas_impacts_wtd!J281</f>
        <v>1242</v>
      </c>
      <c r="M281" t="s">
        <v>1</v>
      </c>
      <c r="N281">
        <f>+meas_impacts_wtd!K281</f>
        <v>-0.67400000000000004</v>
      </c>
      <c r="O281">
        <f>+meas_impacts_wtd!AD281</f>
        <v>2.9E-5</v>
      </c>
      <c r="P281">
        <f>+meas_impacts_wtd!Z281</f>
        <v>0</v>
      </c>
      <c r="Q281">
        <f>+meas_impacts_wtd!AG281</f>
        <v>-0.67400000000000004</v>
      </c>
      <c r="R281">
        <f>+meas_impacts_wtd!AZ281</f>
        <v>2.9E-5</v>
      </c>
      <c r="S281">
        <f>+meas_impacts_wtd!AV281</f>
        <v>0</v>
      </c>
      <c r="T281">
        <f t="shared" si="37"/>
        <v>-0.67400000000000004</v>
      </c>
      <c r="U281">
        <f t="shared" si="38"/>
        <v>2.9E-5</v>
      </c>
      <c r="V281">
        <f t="shared" si="39"/>
        <v>0</v>
      </c>
      <c r="W281">
        <f t="shared" si="40"/>
        <v>-0.67400000000000004</v>
      </c>
      <c r="X281">
        <f t="shared" si="41"/>
        <v>2.9E-5</v>
      </c>
      <c r="Y281">
        <f t="shared" si="42"/>
        <v>0</v>
      </c>
      <c r="Z281" t="s">
        <v>123</v>
      </c>
      <c r="AA281" t="s">
        <v>122</v>
      </c>
      <c r="AB281">
        <v>1</v>
      </c>
      <c r="AE281" t="str">
        <f t="shared" si="36"/>
        <v>AnyDMoMH00CZ10rNCEH</v>
      </c>
    </row>
    <row r="282" spans="1:31" x14ac:dyDescent="0.25">
      <c r="A282" t="str">
        <f>+meas_impacts_wtd!B282</f>
        <v>ResWin-33-28-00</v>
      </c>
      <c r="B282" t="s">
        <v>120</v>
      </c>
      <c r="C282" t="s">
        <v>121</v>
      </c>
      <c r="D282" s="6">
        <f>meas_impacts_wtd!A282</f>
        <v>43025.581013773146</v>
      </c>
      <c r="E282" s="11" t="str">
        <f>+meas_impacts_wtd!BD282</f>
        <v>SCE</v>
      </c>
      <c r="F282" t="str">
        <f>+meas_impacts_wtd!C282</f>
        <v>DMo</v>
      </c>
      <c r="G282" t="str">
        <f>+meas_impacts_wtd!D282</f>
        <v>MH00</v>
      </c>
      <c r="H282" t="str">
        <f>+meas_impacts_wtd!E282</f>
        <v>CZ10</v>
      </c>
      <c r="I282" t="str">
        <f>+meas_impacts_wtd!F282</f>
        <v>rWtd</v>
      </c>
      <c r="J282" t="str">
        <f>+meas_impacts_wtd!H282</f>
        <v>Area-ft2</v>
      </c>
      <c r="K282">
        <f>+meas_impacts_wtd!I282</f>
        <v>173.92</v>
      </c>
      <c r="L282">
        <f>+meas_impacts_wtd!J282</f>
        <v>1242</v>
      </c>
      <c r="M282" t="s">
        <v>1</v>
      </c>
      <c r="N282">
        <f>+meas_impacts_wtd!K282</f>
        <v>3.2</v>
      </c>
      <c r="O282">
        <f>+meas_impacts_wtd!AD282</f>
        <v>3.7000000000000002E-3</v>
      </c>
      <c r="P282">
        <f>+meas_impacts_wtd!Z282</f>
        <v>-6.0999999999999999E-2</v>
      </c>
      <c r="Q282">
        <f>+meas_impacts_wtd!AG282</f>
        <v>3.2</v>
      </c>
      <c r="R282">
        <f>+meas_impacts_wtd!AZ282</f>
        <v>3.7000000000000002E-3</v>
      </c>
      <c r="S282">
        <f>+meas_impacts_wtd!AV282</f>
        <v>-6.0999999999999999E-2</v>
      </c>
      <c r="T282">
        <f t="shared" si="37"/>
        <v>3.2</v>
      </c>
      <c r="U282">
        <f t="shared" si="38"/>
        <v>3.7000000000000002E-3</v>
      </c>
      <c r="V282">
        <f t="shared" si="39"/>
        <v>-6.0999999999999999E-2</v>
      </c>
      <c r="W282">
        <f t="shared" si="40"/>
        <v>3.2</v>
      </c>
      <c r="X282">
        <f t="shared" si="41"/>
        <v>3.7000000000000002E-3</v>
      </c>
      <c r="Y282">
        <f t="shared" si="42"/>
        <v>-6.0999999999999999E-2</v>
      </c>
      <c r="Z282" t="s">
        <v>123</v>
      </c>
      <c r="AA282" t="s">
        <v>122</v>
      </c>
      <c r="AB282">
        <v>1</v>
      </c>
      <c r="AE282" t="str">
        <f t="shared" si="36"/>
        <v>SCEDMoMH00CZ10rWtd</v>
      </c>
    </row>
    <row r="283" spans="1:31" x14ac:dyDescent="0.25">
      <c r="A283" t="str">
        <f>+meas_impacts_wtd!B283</f>
        <v>ResWin-33-28-00</v>
      </c>
      <c r="B283" t="s">
        <v>120</v>
      </c>
      <c r="C283" t="s">
        <v>121</v>
      </c>
      <c r="D283" s="6">
        <f>meas_impacts_wtd!A283</f>
        <v>43025.581013773146</v>
      </c>
      <c r="E283" s="11" t="str">
        <f>+meas_impacts_wtd!BD283</f>
        <v>SCG</v>
      </c>
      <c r="F283" t="str">
        <f>+meas_impacts_wtd!C283</f>
        <v>DMo</v>
      </c>
      <c r="G283" t="str">
        <f>+meas_impacts_wtd!D283</f>
        <v>MH00</v>
      </c>
      <c r="H283" t="str">
        <f>+meas_impacts_wtd!E283</f>
        <v>CZ10</v>
      </c>
      <c r="I283" t="str">
        <f>+meas_impacts_wtd!F283</f>
        <v>rWtd</v>
      </c>
      <c r="J283" t="str">
        <f>+meas_impacts_wtd!H283</f>
        <v>Area-ft2</v>
      </c>
      <c r="K283">
        <f>+meas_impacts_wtd!I283</f>
        <v>173.92</v>
      </c>
      <c r="L283">
        <f>+meas_impacts_wtd!J283</f>
        <v>1242</v>
      </c>
      <c r="M283" t="s">
        <v>1</v>
      </c>
      <c r="N283">
        <f>+meas_impacts_wtd!K283</f>
        <v>3.26</v>
      </c>
      <c r="O283">
        <f>+meas_impacts_wtd!AD283</f>
        <v>3.7699999999999999E-3</v>
      </c>
      <c r="P283">
        <f>+meas_impacts_wtd!Z283</f>
        <v>-6.0999999999999999E-2</v>
      </c>
      <c r="Q283">
        <f>+meas_impacts_wtd!AG283</f>
        <v>3.26</v>
      </c>
      <c r="R283">
        <f>+meas_impacts_wtd!AZ283</f>
        <v>3.7699999999999999E-3</v>
      </c>
      <c r="S283">
        <f>+meas_impacts_wtd!AV283</f>
        <v>-6.0999999999999999E-2</v>
      </c>
      <c r="T283">
        <f t="shared" si="37"/>
        <v>3.26</v>
      </c>
      <c r="U283">
        <f t="shared" si="38"/>
        <v>3.7699999999999999E-3</v>
      </c>
      <c r="V283">
        <f t="shared" si="39"/>
        <v>-6.0999999999999999E-2</v>
      </c>
      <c r="W283">
        <f t="shared" si="40"/>
        <v>3.26</v>
      </c>
      <c r="X283">
        <f t="shared" si="41"/>
        <v>3.7699999999999999E-3</v>
      </c>
      <c r="Y283">
        <f t="shared" si="42"/>
        <v>-6.0999999999999999E-2</v>
      </c>
      <c r="Z283" t="s">
        <v>123</v>
      </c>
      <c r="AA283" t="s">
        <v>122</v>
      </c>
      <c r="AB283">
        <v>1</v>
      </c>
      <c r="AE283" t="str">
        <f t="shared" si="36"/>
        <v>SCGDMoMH00CZ10rWtd</v>
      </c>
    </row>
    <row r="284" spans="1:31" x14ac:dyDescent="0.25">
      <c r="A284" t="str">
        <f>+meas_impacts_wtd!B284</f>
        <v>ResWin-33-28-00</v>
      </c>
      <c r="B284" t="s">
        <v>120</v>
      </c>
      <c r="C284" t="s">
        <v>121</v>
      </c>
      <c r="D284" s="6">
        <f>meas_impacts_wtd!A284</f>
        <v>43025.581013773146</v>
      </c>
      <c r="E284" s="11" t="str">
        <f>+meas_impacts_wtd!BD284</f>
        <v>SCG</v>
      </c>
      <c r="F284" t="str">
        <f>+meas_impacts_wtd!C284</f>
        <v>DMo</v>
      </c>
      <c r="G284" t="str">
        <f>+meas_impacts_wtd!D284</f>
        <v>MH06</v>
      </c>
      <c r="H284" t="str">
        <f>+meas_impacts_wtd!E284</f>
        <v>CZ10</v>
      </c>
      <c r="I284" t="str">
        <f>+meas_impacts_wtd!F284</f>
        <v>rWtd</v>
      </c>
      <c r="J284" t="str">
        <f>+meas_impacts_wtd!H284</f>
        <v>Area-ft2</v>
      </c>
      <c r="K284">
        <f>+meas_impacts_wtd!I284</f>
        <v>173.92</v>
      </c>
      <c r="L284">
        <f>+meas_impacts_wtd!J284</f>
        <v>1242</v>
      </c>
      <c r="M284" t="s">
        <v>1</v>
      </c>
      <c r="N284">
        <f>+meas_impacts_wtd!K284</f>
        <v>2.92</v>
      </c>
      <c r="O284">
        <f>+meas_impacts_wtd!AD284</f>
        <v>2.97E-3</v>
      </c>
      <c r="P284">
        <f>+meas_impacts_wtd!Z284</f>
        <v>-6.3E-2</v>
      </c>
      <c r="Q284">
        <f>+meas_impacts_wtd!AG284</f>
        <v>2.92</v>
      </c>
      <c r="R284">
        <f>+meas_impacts_wtd!AZ284</f>
        <v>2.97E-3</v>
      </c>
      <c r="S284">
        <f>+meas_impacts_wtd!AV284</f>
        <v>-6.3E-2</v>
      </c>
      <c r="T284">
        <f t="shared" si="37"/>
        <v>2.92</v>
      </c>
      <c r="U284">
        <f t="shared" si="38"/>
        <v>2.97E-3</v>
      </c>
      <c r="V284">
        <f t="shared" si="39"/>
        <v>-6.3E-2</v>
      </c>
      <c r="W284">
        <f t="shared" si="40"/>
        <v>2.92</v>
      </c>
      <c r="X284">
        <f t="shared" si="41"/>
        <v>2.97E-3</v>
      </c>
      <c r="Y284">
        <f t="shared" si="42"/>
        <v>-6.3E-2</v>
      </c>
      <c r="Z284" t="s">
        <v>123</v>
      </c>
      <c r="AA284" t="s">
        <v>122</v>
      </c>
      <c r="AB284">
        <v>1</v>
      </c>
      <c r="AE284" t="str">
        <f t="shared" si="36"/>
        <v>SCGDMoMH06CZ10rWtd</v>
      </c>
    </row>
    <row r="285" spans="1:31" x14ac:dyDescent="0.25">
      <c r="A285" t="str">
        <f>+meas_impacts_wtd!B285</f>
        <v>ResWin-33-28-00</v>
      </c>
      <c r="B285" t="s">
        <v>120</v>
      </c>
      <c r="C285" t="s">
        <v>121</v>
      </c>
      <c r="D285" s="6">
        <f>meas_impacts_wtd!A285</f>
        <v>43025.429829189816</v>
      </c>
      <c r="E285" s="11" t="str">
        <f>+meas_impacts_wtd!BD285</f>
        <v>Any</v>
      </c>
      <c r="F285" t="str">
        <f>+meas_impacts_wtd!C285</f>
        <v>DMo</v>
      </c>
      <c r="G285" t="str">
        <f>+meas_impacts_wtd!D285</f>
        <v>MH00</v>
      </c>
      <c r="H285" t="str">
        <f>+meas_impacts_wtd!E285</f>
        <v>CZ10</v>
      </c>
      <c r="I285" t="str">
        <f>+meas_impacts_wtd!F285</f>
        <v>rNCGF</v>
      </c>
      <c r="J285" t="str">
        <f>+meas_impacts_wtd!H285</f>
        <v>Area-ft2</v>
      </c>
      <c r="K285">
        <f>+meas_impacts_wtd!I285</f>
        <v>173.92</v>
      </c>
      <c r="L285">
        <f>+meas_impacts_wtd!J285</f>
        <v>1242</v>
      </c>
      <c r="M285" t="s">
        <v>1</v>
      </c>
      <c r="N285">
        <f>+meas_impacts_wtd!K285</f>
        <v>6.4000000000000001E-2</v>
      </c>
      <c r="O285">
        <f>+meas_impacts_wtd!AD285</f>
        <v>2.3E-5</v>
      </c>
      <c r="P285">
        <f>+meas_impacts_wtd!Z285</f>
        <v>-6.9000000000000006E-2</v>
      </c>
      <c r="Q285">
        <f>+meas_impacts_wtd!AG285</f>
        <v>6.4000000000000001E-2</v>
      </c>
      <c r="R285">
        <f>+meas_impacts_wtd!AZ285</f>
        <v>2.3E-5</v>
      </c>
      <c r="S285">
        <f>+meas_impacts_wtd!AV285</f>
        <v>-6.9000000000000006E-2</v>
      </c>
      <c r="T285">
        <f t="shared" si="37"/>
        <v>6.4000000000000001E-2</v>
      </c>
      <c r="U285">
        <f t="shared" si="38"/>
        <v>2.3E-5</v>
      </c>
      <c r="V285">
        <f t="shared" si="39"/>
        <v>-6.9000000000000006E-2</v>
      </c>
      <c r="W285">
        <f t="shared" si="40"/>
        <v>6.4000000000000001E-2</v>
      </c>
      <c r="X285">
        <f t="shared" si="41"/>
        <v>2.3E-5</v>
      </c>
      <c r="Y285">
        <f t="shared" si="42"/>
        <v>-6.9000000000000006E-2</v>
      </c>
      <c r="Z285" t="s">
        <v>123</v>
      </c>
      <c r="AA285" t="s">
        <v>122</v>
      </c>
      <c r="AB285">
        <v>1</v>
      </c>
      <c r="AE285" t="str">
        <f t="shared" si="36"/>
        <v>AnyDMoMH00CZ10rNCGF</v>
      </c>
    </row>
    <row r="286" spans="1:31" x14ac:dyDescent="0.25">
      <c r="A286" t="str">
        <f>+meas_impacts_wtd!B286</f>
        <v>ResWin-33-28-00</v>
      </c>
      <c r="B286" t="s">
        <v>120</v>
      </c>
      <c r="C286" t="s">
        <v>121</v>
      </c>
      <c r="D286" s="6">
        <f>meas_impacts_wtd!A286</f>
        <v>43025.581013773146</v>
      </c>
      <c r="E286" s="11" t="str">
        <f>+meas_impacts_wtd!BD286</f>
        <v>SCE</v>
      </c>
      <c r="F286" t="str">
        <f>+meas_impacts_wtd!C286</f>
        <v>DMo</v>
      </c>
      <c r="G286" t="str">
        <f>+meas_impacts_wtd!D286</f>
        <v>MH06</v>
      </c>
      <c r="H286" t="str">
        <f>+meas_impacts_wtd!E286</f>
        <v>CZ10</v>
      </c>
      <c r="I286" t="str">
        <f>+meas_impacts_wtd!F286</f>
        <v>rWtd</v>
      </c>
      <c r="J286" t="str">
        <f>+meas_impacts_wtd!H286</f>
        <v>Area-ft2</v>
      </c>
      <c r="K286">
        <f>+meas_impacts_wtd!I286</f>
        <v>173.92</v>
      </c>
      <c r="L286">
        <f>+meas_impacts_wtd!J286</f>
        <v>1242</v>
      </c>
      <c r="M286" t="s">
        <v>1</v>
      </c>
      <c r="N286">
        <f>+meas_impacts_wtd!K286</f>
        <v>2.87</v>
      </c>
      <c r="O286">
        <f>+meas_impacts_wtd!AD286</f>
        <v>2.9199999999999999E-3</v>
      </c>
      <c r="P286">
        <f>+meas_impacts_wtd!Z286</f>
        <v>-6.3E-2</v>
      </c>
      <c r="Q286">
        <f>+meas_impacts_wtd!AG286</f>
        <v>2.87</v>
      </c>
      <c r="R286">
        <f>+meas_impacts_wtd!AZ286</f>
        <v>2.9199999999999999E-3</v>
      </c>
      <c r="S286">
        <f>+meas_impacts_wtd!AV286</f>
        <v>-6.3E-2</v>
      </c>
      <c r="T286">
        <f t="shared" si="37"/>
        <v>2.87</v>
      </c>
      <c r="U286">
        <f t="shared" si="38"/>
        <v>2.9199999999999999E-3</v>
      </c>
      <c r="V286">
        <f t="shared" si="39"/>
        <v>-6.3E-2</v>
      </c>
      <c r="W286">
        <f t="shared" si="40"/>
        <v>2.87</v>
      </c>
      <c r="X286">
        <f t="shared" si="41"/>
        <v>2.9199999999999999E-3</v>
      </c>
      <c r="Y286">
        <f t="shared" si="42"/>
        <v>-6.3E-2</v>
      </c>
      <c r="Z286" t="s">
        <v>123</v>
      </c>
      <c r="AA286" t="s">
        <v>122</v>
      </c>
      <c r="AB286">
        <v>1</v>
      </c>
      <c r="AE286" t="str">
        <f t="shared" si="36"/>
        <v>SCEDMoMH06CZ10rWtd</v>
      </c>
    </row>
    <row r="287" spans="1:31" x14ac:dyDescent="0.25">
      <c r="A287" t="str">
        <f>+meas_impacts_wtd!B287</f>
        <v>ResWin-33-28-00</v>
      </c>
      <c r="B287" t="s">
        <v>120</v>
      </c>
      <c r="C287" t="s">
        <v>121</v>
      </c>
      <c r="D287" s="6">
        <f>meas_impacts_wtd!A287</f>
        <v>43025.581013773146</v>
      </c>
      <c r="E287" s="11" t="str">
        <f>+meas_impacts_wtd!BD287</f>
        <v>SDG</v>
      </c>
      <c r="F287" t="str">
        <f>+meas_impacts_wtd!C287</f>
        <v>DMo</v>
      </c>
      <c r="G287" t="str">
        <f>+meas_impacts_wtd!D287</f>
        <v>MH72</v>
      </c>
      <c r="H287" t="str">
        <f>+meas_impacts_wtd!E287</f>
        <v>CZ10</v>
      </c>
      <c r="I287" t="str">
        <f>+meas_impacts_wtd!F287</f>
        <v>rWtd</v>
      </c>
      <c r="J287" t="str">
        <f>+meas_impacts_wtd!H287</f>
        <v>Area-ft2</v>
      </c>
      <c r="K287">
        <f>+meas_impacts_wtd!I287</f>
        <v>190.96</v>
      </c>
      <c r="L287">
        <f>+meas_impacts_wtd!J287</f>
        <v>1196</v>
      </c>
      <c r="M287" t="s">
        <v>1</v>
      </c>
      <c r="N287">
        <f>+meas_impacts_wtd!K287</f>
        <v>3.29</v>
      </c>
      <c r="O287">
        <f>+meas_impacts_wtd!AD287</f>
        <v>5.0899999999999999E-3</v>
      </c>
      <c r="P287">
        <f>+meas_impacts_wtd!Z287</f>
        <v>4.5999999999999999E-2</v>
      </c>
      <c r="Q287">
        <f>+meas_impacts_wtd!AG287</f>
        <v>2.39</v>
      </c>
      <c r="R287">
        <f>+meas_impacts_wtd!AZ287</f>
        <v>3.2799999999999999E-3</v>
      </c>
      <c r="S287">
        <f>+meas_impacts_wtd!AV287</f>
        <v>-3.9E-2</v>
      </c>
      <c r="T287">
        <f t="shared" si="37"/>
        <v>3.29</v>
      </c>
      <c r="U287">
        <f t="shared" si="38"/>
        <v>5.0899999999999999E-3</v>
      </c>
      <c r="V287">
        <f t="shared" si="39"/>
        <v>4.5999999999999999E-2</v>
      </c>
      <c r="W287">
        <f t="shared" si="40"/>
        <v>2.39</v>
      </c>
      <c r="X287">
        <f t="shared" si="41"/>
        <v>3.2799999999999999E-3</v>
      </c>
      <c r="Y287">
        <f t="shared" si="42"/>
        <v>-3.9E-2</v>
      </c>
      <c r="Z287" t="s">
        <v>123</v>
      </c>
      <c r="AA287" t="s">
        <v>122</v>
      </c>
      <c r="AB287">
        <v>1</v>
      </c>
      <c r="AE287" t="str">
        <f t="shared" si="36"/>
        <v>SDGDMoMH72CZ10rWtd</v>
      </c>
    </row>
    <row r="288" spans="1:31" x14ac:dyDescent="0.25">
      <c r="A288" t="str">
        <f>+meas_impacts_wtd!B288</f>
        <v>ResWin-33-28-00</v>
      </c>
      <c r="B288" t="s">
        <v>120</v>
      </c>
      <c r="C288" t="s">
        <v>121</v>
      </c>
      <c r="D288" s="6">
        <f>meas_impacts_wtd!A288</f>
        <v>43025.429829189816</v>
      </c>
      <c r="E288" s="11" t="str">
        <f>+meas_impacts_wtd!BD288</f>
        <v>Any</v>
      </c>
      <c r="F288" t="str">
        <f>+meas_impacts_wtd!C288</f>
        <v>DMo</v>
      </c>
      <c r="G288" t="str">
        <f>+meas_impacts_wtd!D288</f>
        <v>MH15</v>
      </c>
      <c r="H288" t="str">
        <f>+meas_impacts_wtd!E288</f>
        <v>CZ10</v>
      </c>
      <c r="I288" t="str">
        <f>+meas_impacts_wtd!F288</f>
        <v>rDXHP</v>
      </c>
      <c r="J288" t="str">
        <f>+meas_impacts_wtd!H288</f>
        <v>Area-ft2</v>
      </c>
      <c r="K288">
        <f>+meas_impacts_wtd!I288</f>
        <v>173.92</v>
      </c>
      <c r="L288">
        <f>+meas_impacts_wtd!J288</f>
        <v>1242</v>
      </c>
      <c r="M288" t="s">
        <v>1</v>
      </c>
      <c r="N288">
        <f>+meas_impacts_wtd!K288</f>
        <v>2.4700000000000002</v>
      </c>
      <c r="O288">
        <f>+meas_impacts_wtd!AD288</f>
        <v>2.8800000000000002E-3</v>
      </c>
      <c r="P288">
        <f>+meas_impacts_wtd!Z288</f>
        <v>0</v>
      </c>
      <c r="Q288">
        <f>+meas_impacts_wtd!AG288</f>
        <v>2.4700000000000002</v>
      </c>
      <c r="R288">
        <f>+meas_impacts_wtd!AZ288</f>
        <v>2.8800000000000002E-3</v>
      </c>
      <c r="S288">
        <f>+meas_impacts_wtd!AV288</f>
        <v>0</v>
      </c>
      <c r="T288">
        <f t="shared" si="37"/>
        <v>2.4700000000000002</v>
      </c>
      <c r="U288">
        <f t="shared" si="38"/>
        <v>2.8800000000000002E-3</v>
      </c>
      <c r="V288">
        <f t="shared" si="39"/>
        <v>0</v>
      </c>
      <c r="W288">
        <f t="shared" si="40"/>
        <v>2.4700000000000002</v>
      </c>
      <c r="X288">
        <f t="shared" si="41"/>
        <v>2.8800000000000002E-3</v>
      </c>
      <c r="Y288">
        <f t="shared" si="42"/>
        <v>0</v>
      </c>
      <c r="Z288" t="s">
        <v>123</v>
      </c>
      <c r="AA288" t="s">
        <v>122</v>
      </c>
      <c r="AB288">
        <v>1</v>
      </c>
      <c r="AE288" t="str">
        <f t="shared" si="36"/>
        <v>AnyDMoMH15CZ10rDXHP</v>
      </c>
    </row>
    <row r="289" spans="1:31" x14ac:dyDescent="0.25">
      <c r="A289" t="str">
        <f>+meas_impacts_wtd!B289</f>
        <v>ResWin-33-28-00</v>
      </c>
      <c r="B289" t="s">
        <v>120</v>
      </c>
      <c r="C289" t="s">
        <v>121</v>
      </c>
      <c r="D289" s="6">
        <f>meas_impacts_wtd!A289</f>
        <v>43025.429829189816</v>
      </c>
      <c r="E289" s="11" t="str">
        <f>+meas_impacts_wtd!BD289</f>
        <v>Any</v>
      </c>
      <c r="F289" t="str">
        <f>+meas_impacts_wtd!C289</f>
        <v>DMo</v>
      </c>
      <c r="G289" t="str">
        <f>+meas_impacts_wtd!D289</f>
        <v>MH06</v>
      </c>
      <c r="H289" t="str">
        <f>+meas_impacts_wtd!E289</f>
        <v>CZ10</v>
      </c>
      <c r="I289" t="str">
        <f>+meas_impacts_wtd!F289</f>
        <v>rNCEH</v>
      </c>
      <c r="J289" t="str">
        <f>+meas_impacts_wtd!H289</f>
        <v>Area-ft2</v>
      </c>
      <c r="K289">
        <f>+meas_impacts_wtd!I289</f>
        <v>173.92</v>
      </c>
      <c r="L289">
        <f>+meas_impacts_wtd!J289</f>
        <v>1242</v>
      </c>
      <c r="M289" t="s">
        <v>1</v>
      </c>
      <c r="N289">
        <f>+meas_impacts_wtd!K289</f>
        <v>-0.68100000000000005</v>
      </c>
      <c r="O289">
        <f>+meas_impacts_wtd!AD289</f>
        <v>2.3E-5</v>
      </c>
      <c r="P289">
        <f>+meas_impacts_wtd!Z289</f>
        <v>0</v>
      </c>
      <c r="Q289">
        <f>+meas_impacts_wtd!AG289</f>
        <v>-0.68100000000000005</v>
      </c>
      <c r="R289">
        <f>+meas_impacts_wtd!AZ289</f>
        <v>2.3E-5</v>
      </c>
      <c r="S289">
        <f>+meas_impacts_wtd!AV289</f>
        <v>0</v>
      </c>
      <c r="T289">
        <f t="shared" si="37"/>
        <v>-0.68100000000000005</v>
      </c>
      <c r="U289">
        <f t="shared" si="38"/>
        <v>2.3E-5</v>
      </c>
      <c r="V289">
        <f t="shared" si="39"/>
        <v>0</v>
      </c>
      <c r="W289">
        <f t="shared" si="40"/>
        <v>-0.68100000000000005</v>
      </c>
      <c r="X289">
        <f t="shared" si="41"/>
        <v>2.3E-5</v>
      </c>
      <c r="Y289">
        <f t="shared" si="42"/>
        <v>0</v>
      </c>
      <c r="Z289" t="s">
        <v>123</v>
      </c>
      <c r="AA289" t="s">
        <v>122</v>
      </c>
      <c r="AB289">
        <v>1</v>
      </c>
      <c r="AE289" t="str">
        <f t="shared" si="36"/>
        <v>AnyDMoMH06CZ10rNCEH</v>
      </c>
    </row>
    <row r="290" spans="1:31" x14ac:dyDescent="0.25">
      <c r="A290" t="str">
        <f>+meas_impacts_wtd!B290</f>
        <v>ResWin-33-28-00</v>
      </c>
      <c r="B290" t="s">
        <v>120</v>
      </c>
      <c r="C290" t="s">
        <v>121</v>
      </c>
      <c r="D290" s="6">
        <f>meas_impacts_wtd!A290</f>
        <v>43025.581013773146</v>
      </c>
      <c r="E290" s="11" t="str">
        <f>+meas_impacts_wtd!BD290</f>
        <v>SCG</v>
      </c>
      <c r="F290" t="str">
        <f>+meas_impacts_wtd!C290</f>
        <v>DMo</v>
      </c>
      <c r="G290" t="str">
        <f>+meas_impacts_wtd!D290</f>
        <v>MH85</v>
      </c>
      <c r="H290" t="str">
        <f>+meas_impacts_wtd!E290</f>
        <v>CZ10</v>
      </c>
      <c r="I290" t="str">
        <f>+meas_impacts_wtd!F290</f>
        <v>rWtd</v>
      </c>
      <c r="J290" t="str">
        <f>+meas_impacts_wtd!H290</f>
        <v>Area-ft2</v>
      </c>
      <c r="K290">
        <f>+meas_impacts_wtd!I290</f>
        <v>186.32</v>
      </c>
      <c r="L290">
        <f>+meas_impacts_wtd!J290</f>
        <v>1242</v>
      </c>
      <c r="M290" t="s">
        <v>1</v>
      </c>
      <c r="N290">
        <f>+meas_impacts_wtd!K290</f>
        <v>4.04</v>
      </c>
      <c r="O290">
        <f>+meas_impacts_wtd!AD290</f>
        <v>5.8199999999999997E-3</v>
      </c>
      <c r="P290">
        <f>+meas_impacts_wtd!Z290</f>
        <v>7.0999999999999994E-2</v>
      </c>
      <c r="Q290">
        <f>+meas_impacts_wtd!AG290</f>
        <v>2.84</v>
      </c>
      <c r="R290">
        <f>+meas_impacts_wtd!AZ290</f>
        <v>3.7200000000000002E-3</v>
      </c>
      <c r="S290">
        <f>+meas_impacts_wtd!AV290</f>
        <v>-5.2999999999999999E-2</v>
      </c>
      <c r="T290">
        <f t="shared" si="37"/>
        <v>4.04</v>
      </c>
      <c r="U290">
        <f t="shared" si="38"/>
        <v>5.8199999999999997E-3</v>
      </c>
      <c r="V290">
        <f t="shared" si="39"/>
        <v>7.0999999999999994E-2</v>
      </c>
      <c r="W290">
        <f t="shared" si="40"/>
        <v>2.84</v>
      </c>
      <c r="X290">
        <f t="shared" si="41"/>
        <v>3.7200000000000002E-3</v>
      </c>
      <c r="Y290">
        <f t="shared" si="42"/>
        <v>-5.2999999999999999E-2</v>
      </c>
      <c r="Z290" t="s">
        <v>123</v>
      </c>
      <c r="AA290" t="s">
        <v>122</v>
      </c>
      <c r="AB290">
        <v>1</v>
      </c>
      <c r="AE290" t="str">
        <f t="shared" si="36"/>
        <v>SCGDMoMH85CZ10rWtd</v>
      </c>
    </row>
    <row r="291" spans="1:31" x14ac:dyDescent="0.25">
      <c r="A291" t="str">
        <f>+meas_impacts_wtd!B291</f>
        <v>ResWin-33-28-00</v>
      </c>
      <c r="B291" t="s">
        <v>120</v>
      </c>
      <c r="C291" t="s">
        <v>121</v>
      </c>
      <c r="D291" s="6">
        <f>meas_impacts_wtd!A291</f>
        <v>43025.429829189816</v>
      </c>
      <c r="E291" s="11" t="str">
        <f>+meas_impacts_wtd!BD291</f>
        <v>Any</v>
      </c>
      <c r="F291" t="str">
        <f>+meas_impacts_wtd!C291</f>
        <v>DMo</v>
      </c>
      <c r="G291" t="str">
        <f>+meas_impacts_wtd!D291</f>
        <v>MH72</v>
      </c>
      <c r="H291" t="str">
        <f>+meas_impacts_wtd!E291</f>
        <v>CZ10</v>
      </c>
      <c r="I291" t="str">
        <f>+meas_impacts_wtd!F291</f>
        <v>rNCGF</v>
      </c>
      <c r="J291" t="str">
        <f>+meas_impacts_wtd!H291</f>
        <v>Area-ft2</v>
      </c>
      <c r="K291">
        <f>+meas_impacts_wtd!I291</f>
        <v>190.96</v>
      </c>
      <c r="L291">
        <f>+meas_impacts_wtd!J291</f>
        <v>1196</v>
      </c>
      <c r="M291" t="s">
        <v>1</v>
      </c>
      <c r="N291">
        <f>+meas_impacts_wtd!K291</f>
        <v>0.126</v>
      </c>
      <c r="O291">
        <f>+meas_impacts_wtd!AD291</f>
        <v>3.6999999999999998E-5</v>
      </c>
      <c r="P291">
        <f>+meas_impacts_wtd!Z291</f>
        <v>5.1999999999999998E-2</v>
      </c>
      <c r="Q291">
        <f>+meas_impacts_wtd!AG291</f>
        <v>8.5999999999999993E-2</v>
      </c>
      <c r="R291">
        <f>+meas_impacts_wtd!AZ291</f>
        <v>2.5999999999999998E-5</v>
      </c>
      <c r="S291">
        <f>+meas_impacts_wtd!AV291</f>
        <v>-4.4999999999999998E-2</v>
      </c>
      <c r="T291">
        <f t="shared" si="37"/>
        <v>0.126</v>
      </c>
      <c r="U291">
        <f t="shared" si="38"/>
        <v>3.6999999999999998E-5</v>
      </c>
      <c r="V291">
        <f t="shared" si="39"/>
        <v>5.1999999999999998E-2</v>
      </c>
      <c r="W291">
        <f t="shared" si="40"/>
        <v>8.5999999999999993E-2</v>
      </c>
      <c r="X291">
        <f t="shared" si="41"/>
        <v>2.5999999999999998E-5</v>
      </c>
      <c r="Y291">
        <f t="shared" si="42"/>
        <v>-4.4999999999999998E-2</v>
      </c>
      <c r="Z291" t="s">
        <v>123</v>
      </c>
      <c r="AA291" t="s">
        <v>122</v>
      </c>
      <c r="AB291">
        <v>1</v>
      </c>
      <c r="AE291" t="str">
        <f t="shared" si="36"/>
        <v>AnyDMoMH72CZ10rNCGF</v>
      </c>
    </row>
    <row r="292" spans="1:31" x14ac:dyDescent="0.25">
      <c r="A292" t="str">
        <f>+meas_impacts_wtd!B292</f>
        <v>ResWin-33-28-00</v>
      </c>
      <c r="B292" t="s">
        <v>120</v>
      </c>
      <c r="C292" t="s">
        <v>121</v>
      </c>
      <c r="D292" s="6">
        <f>meas_impacts_wtd!A292</f>
        <v>43025.603717511571</v>
      </c>
      <c r="E292" s="11" t="str">
        <f>+meas_impacts_wtd!BD292</f>
        <v>SCG</v>
      </c>
      <c r="F292" t="str">
        <f>+meas_impacts_wtd!C292</f>
        <v>DMo</v>
      </c>
      <c r="G292" t="str">
        <f>+meas_impacts_wtd!D292</f>
        <v>Ex</v>
      </c>
      <c r="H292" t="str">
        <f>+meas_impacts_wtd!E292</f>
        <v>CZ10</v>
      </c>
      <c r="I292" t="str">
        <f>+meas_impacts_wtd!F292</f>
        <v>rWtd</v>
      </c>
      <c r="J292" t="str">
        <f>+meas_impacts_wtd!H292</f>
        <v>Area-ft2</v>
      </c>
      <c r="K292">
        <f>+meas_impacts_wtd!I292</f>
        <v>188.2</v>
      </c>
      <c r="L292">
        <f>+meas_impacts_wtd!J292</f>
        <v>1221</v>
      </c>
      <c r="M292" t="s">
        <v>1</v>
      </c>
      <c r="N292">
        <f>+meas_impacts_wtd!K292</f>
        <v>3.87</v>
      </c>
      <c r="O292">
        <f>+meas_impacts_wtd!AD292</f>
        <v>5.7600000000000004E-3</v>
      </c>
      <c r="P292">
        <f>+meas_impacts_wtd!Z292</f>
        <v>5.7000000000000002E-2</v>
      </c>
      <c r="Q292">
        <f>+meas_impacts_wtd!AG292</f>
        <v>2.79</v>
      </c>
      <c r="R292">
        <f>+meas_impacts_wtd!AZ292</f>
        <v>3.7200000000000002E-3</v>
      </c>
      <c r="S292">
        <f>+meas_impacts_wtd!AV292</f>
        <v>-4.7E-2</v>
      </c>
      <c r="T292">
        <f t="shared" si="37"/>
        <v>3.87</v>
      </c>
      <c r="U292">
        <f t="shared" si="38"/>
        <v>5.7600000000000004E-3</v>
      </c>
      <c r="V292">
        <f t="shared" si="39"/>
        <v>5.7000000000000002E-2</v>
      </c>
      <c r="W292">
        <f t="shared" si="40"/>
        <v>2.79</v>
      </c>
      <c r="X292">
        <f t="shared" si="41"/>
        <v>3.7200000000000002E-3</v>
      </c>
      <c r="Y292">
        <f t="shared" si="42"/>
        <v>-4.7E-2</v>
      </c>
      <c r="Z292" t="s">
        <v>123</v>
      </c>
      <c r="AA292" t="s">
        <v>122</v>
      </c>
      <c r="AB292">
        <v>1</v>
      </c>
      <c r="AE292" t="str">
        <f t="shared" si="36"/>
        <v>SCGDMoExCZ10rWtd</v>
      </c>
    </row>
    <row r="293" spans="1:31" x14ac:dyDescent="0.25">
      <c r="A293" t="str">
        <f>+meas_impacts_wtd!B293</f>
        <v>ResWin-33-28-00</v>
      </c>
      <c r="B293" t="s">
        <v>120</v>
      </c>
      <c r="C293" t="s">
        <v>121</v>
      </c>
      <c r="D293" s="6">
        <f>meas_impacts_wtd!A293</f>
        <v>43025.581013773146</v>
      </c>
      <c r="E293" s="11" t="str">
        <f>+meas_impacts_wtd!BD293</f>
        <v>SDG</v>
      </c>
      <c r="F293" t="str">
        <f>+meas_impacts_wtd!C293</f>
        <v>DMo</v>
      </c>
      <c r="G293" t="str">
        <f>+meas_impacts_wtd!D293</f>
        <v>MH85</v>
      </c>
      <c r="H293" t="str">
        <f>+meas_impacts_wtd!E293</f>
        <v>CZ10</v>
      </c>
      <c r="I293" t="str">
        <f>+meas_impacts_wtd!F293</f>
        <v>rWtd</v>
      </c>
      <c r="J293" t="str">
        <f>+meas_impacts_wtd!H293</f>
        <v>Area-ft2</v>
      </c>
      <c r="K293">
        <f>+meas_impacts_wtd!I293</f>
        <v>186.32</v>
      </c>
      <c r="L293">
        <f>+meas_impacts_wtd!J293</f>
        <v>1242</v>
      </c>
      <c r="M293" t="s">
        <v>1</v>
      </c>
      <c r="N293">
        <f>+meas_impacts_wtd!K293</f>
        <v>3.59</v>
      </c>
      <c r="O293">
        <f>+meas_impacts_wtd!AD293</f>
        <v>5.1200000000000004E-3</v>
      </c>
      <c r="P293">
        <f>+meas_impacts_wtd!Z293</f>
        <v>7.0999999999999994E-2</v>
      </c>
      <c r="Q293">
        <f>+meas_impacts_wtd!AG293</f>
        <v>2.4900000000000002</v>
      </c>
      <c r="R293">
        <f>+meas_impacts_wtd!AZ293</f>
        <v>3.2699999999999999E-3</v>
      </c>
      <c r="S293">
        <f>+meas_impacts_wtd!AV293</f>
        <v>-5.2999999999999999E-2</v>
      </c>
      <c r="T293">
        <f t="shared" si="37"/>
        <v>3.59</v>
      </c>
      <c r="U293">
        <f t="shared" si="38"/>
        <v>5.1200000000000004E-3</v>
      </c>
      <c r="V293">
        <f t="shared" si="39"/>
        <v>7.0999999999999994E-2</v>
      </c>
      <c r="W293">
        <f t="shared" si="40"/>
        <v>2.4900000000000002</v>
      </c>
      <c r="X293">
        <f t="shared" si="41"/>
        <v>3.2699999999999999E-3</v>
      </c>
      <c r="Y293">
        <f t="shared" si="42"/>
        <v>-5.2999999999999999E-2</v>
      </c>
      <c r="Z293" t="s">
        <v>123</v>
      </c>
      <c r="AA293" t="s">
        <v>122</v>
      </c>
      <c r="AB293">
        <v>1</v>
      </c>
      <c r="AE293" t="str">
        <f t="shared" si="36"/>
        <v>SDGDMoMH85CZ10rWtd</v>
      </c>
    </row>
    <row r="294" spans="1:31" x14ac:dyDescent="0.25">
      <c r="A294" t="str">
        <f>+meas_impacts_wtd!B294</f>
        <v>ResWin-33-28-00</v>
      </c>
      <c r="B294" t="s">
        <v>120</v>
      </c>
      <c r="C294" t="s">
        <v>121</v>
      </c>
      <c r="D294" s="6">
        <f>meas_impacts_wtd!A294</f>
        <v>43025.429829189816</v>
      </c>
      <c r="E294" s="11" t="str">
        <f>+meas_impacts_wtd!BD294</f>
        <v>Any</v>
      </c>
      <c r="F294" t="str">
        <f>+meas_impacts_wtd!C294</f>
        <v>DMo</v>
      </c>
      <c r="G294" t="str">
        <f>+meas_impacts_wtd!D294</f>
        <v>MH00</v>
      </c>
      <c r="H294" t="str">
        <f>+meas_impacts_wtd!E294</f>
        <v>CZ10</v>
      </c>
      <c r="I294" t="str">
        <f>+meas_impacts_wtd!F294</f>
        <v>rDXGF</v>
      </c>
      <c r="J294" t="str">
        <f>+meas_impacts_wtd!H294</f>
        <v>Area-ft2</v>
      </c>
      <c r="K294">
        <f>+meas_impacts_wtd!I294</f>
        <v>173.92</v>
      </c>
      <c r="L294">
        <f>+meas_impacts_wtd!J294</f>
        <v>1242</v>
      </c>
      <c r="M294" t="s">
        <v>1</v>
      </c>
      <c r="N294">
        <f>+meas_impacts_wtd!K294</f>
        <v>3.41</v>
      </c>
      <c r="O294">
        <f>+meas_impacts_wtd!AD294</f>
        <v>3.8600000000000001E-3</v>
      </c>
      <c r="P294">
        <f>+meas_impacts_wtd!Z294</f>
        <v>-7.0000000000000007E-2</v>
      </c>
      <c r="Q294">
        <f>+meas_impacts_wtd!AG294</f>
        <v>3.41</v>
      </c>
      <c r="R294">
        <f>+meas_impacts_wtd!AZ294</f>
        <v>3.8600000000000001E-3</v>
      </c>
      <c r="S294">
        <f>+meas_impacts_wtd!AV294</f>
        <v>-7.0000000000000007E-2</v>
      </c>
      <c r="T294">
        <f t="shared" si="37"/>
        <v>3.41</v>
      </c>
      <c r="U294">
        <f t="shared" si="38"/>
        <v>3.8600000000000001E-3</v>
      </c>
      <c r="V294">
        <f t="shared" si="39"/>
        <v>-7.0000000000000007E-2</v>
      </c>
      <c r="W294">
        <f t="shared" si="40"/>
        <v>3.41</v>
      </c>
      <c r="X294">
        <f t="shared" si="41"/>
        <v>3.8600000000000001E-3</v>
      </c>
      <c r="Y294">
        <f t="shared" si="42"/>
        <v>-7.0000000000000007E-2</v>
      </c>
      <c r="Z294" t="s">
        <v>123</v>
      </c>
      <c r="AA294" t="s">
        <v>122</v>
      </c>
      <c r="AB294">
        <v>1</v>
      </c>
      <c r="AE294" t="str">
        <f t="shared" si="36"/>
        <v>AnyDMoMH00CZ10rDXGF</v>
      </c>
    </row>
    <row r="295" spans="1:31" x14ac:dyDescent="0.25">
      <c r="A295" t="str">
        <f>+meas_impacts_wtd!B295</f>
        <v>ResWin-33-28-00</v>
      </c>
      <c r="B295" t="s">
        <v>120</v>
      </c>
      <c r="C295" t="s">
        <v>121</v>
      </c>
      <c r="D295" s="6">
        <f>meas_impacts_wtd!A295</f>
        <v>43025.429829189816</v>
      </c>
      <c r="E295" s="11" t="str">
        <f>+meas_impacts_wtd!BD295</f>
        <v>Any</v>
      </c>
      <c r="F295" t="str">
        <f>+meas_impacts_wtd!C295</f>
        <v>DMo</v>
      </c>
      <c r="G295" t="str">
        <f>+meas_impacts_wtd!D295</f>
        <v>MH72</v>
      </c>
      <c r="H295" t="str">
        <f>+meas_impacts_wtd!E295</f>
        <v>CZ10</v>
      </c>
      <c r="I295" t="str">
        <f>+meas_impacts_wtd!F295</f>
        <v>rNCEH</v>
      </c>
      <c r="J295" t="str">
        <f>+meas_impacts_wtd!H295</f>
        <v>Area-ft2</v>
      </c>
      <c r="K295">
        <f>+meas_impacts_wtd!I295</f>
        <v>190.96</v>
      </c>
      <c r="L295">
        <f>+meas_impacts_wtd!J295</f>
        <v>1196</v>
      </c>
      <c r="M295" t="s">
        <v>1</v>
      </c>
      <c r="N295">
        <f>+meas_impacts_wtd!K295</f>
        <v>1.0900000000000001</v>
      </c>
      <c r="O295">
        <f>+meas_impacts_wtd!AD295</f>
        <v>3.1000000000000001E-5</v>
      </c>
      <c r="P295">
        <f>+meas_impacts_wtd!Z295</f>
        <v>0</v>
      </c>
      <c r="Q295">
        <f>+meas_impacts_wtd!AG295</f>
        <v>-0.50800000000000001</v>
      </c>
      <c r="R295">
        <f>+meas_impacts_wtd!AZ295</f>
        <v>2.5999999999999998E-5</v>
      </c>
      <c r="S295">
        <f>+meas_impacts_wtd!AV295</f>
        <v>0</v>
      </c>
      <c r="T295">
        <f t="shared" si="37"/>
        <v>1.0900000000000001</v>
      </c>
      <c r="U295">
        <f t="shared" si="38"/>
        <v>3.1000000000000001E-5</v>
      </c>
      <c r="V295">
        <f t="shared" si="39"/>
        <v>0</v>
      </c>
      <c r="W295">
        <f t="shared" si="40"/>
        <v>-0.50800000000000001</v>
      </c>
      <c r="X295">
        <f t="shared" si="41"/>
        <v>2.5999999999999998E-5</v>
      </c>
      <c r="Y295">
        <f t="shared" si="42"/>
        <v>0</v>
      </c>
      <c r="Z295" t="s">
        <v>123</v>
      </c>
      <c r="AA295" t="s">
        <v>122</v>
      </c>
      <c r="AB295">
        <v>1</v>
      </c>
      <c r="AE295" t="str">
        <f t="shared" si="36"/>
        <v>AnyDMoMH72CZ10rNCEH</v>
      </c>
    </row>
    <row r="296" spans="1:31" x14ac:dyDescent="0.25">
      <c r="A296" t="str">
        <f>+meas_impacts_wtd!B296</f>
        <v>ResWin-33-28-00</v>
      </c>
      <c r="B296" t="s">
        <v>120</v>
      </c>
      <c r="C296" t="s">
        <v>121</v>
      </c>
      <c r="D296" s="6">
        <f>meas_impacts_wtd!A296</f>
        <v>43025.429829189816</v>
      </c>
      <c r="E296" s="11" t="str">
        <f>+meas_impacts_wtd!BD296</f>
        <v>Any</v>
      </c>
      <c r="F296" t="str">
        <f>+meas_impacts_wtd!C296</f>
        <v>DMo</v>
      </c>
      <c r="G296" t="str">
        <f>+meas_impacts_wtd!D296</f>
        <v>MH15</v>
      </c>
      <c r="H296" t="str">
        <f>+meas_impacts_wtd!E296</f>
        <v>CZ10</v>
      </c>
      <c r="I296" t="str">
        <f>+meas_impacts_wtd!F296</f>
        <v>rDXGF</v>
      </c>
      <c r="J296" t="str">
        <f>+meas_impacts_wtd!H296</f>
        <v>Area-ft2</v>
      </c>
      <c r="K296">
        <f>+meas_impacts_wtd!I296</f>
        <v>173.92</v>
      </c>
      <c r="L296">
        <f>+meas_impacts_wtd!J296</f>
        <v>1242</v>
      </c>
      <c r="M296" t="s">
        <v>1</v>
      </c>
      <c r="N296">
        <f>+meas_impacts_wtd!K296</f>
        <v>2.81</v>
      </c>
      <c r="O296">
        <f>+meas_impacts_wtd!AD296</f>
        <v>2.8400000000000001E-3</v>
      </c>
      <c r="P296">
        <f>+meas_impacts_wtd!Z296</f>
        <v>-6.5000000000000002E-2</v>
      </c>
      <c r="Q296">
        <f>+meas_impacts_wtd!AG296</f>
        <v>2.81</v>
      </c>
      <c r="R296">
        <f>+meas_impacts_wtd!AZ296</f>
        <v>2.8400000000000001E-3</v>
      </c>
      <c r="S296">
        <f>+meas_impacts_wtd!AV296</f>
        <v>-6.5000000000000002E-2</v>
      </c>
      <c r="T296">
        <f t="shared" si="37"/>
        <v>2.81</v>
      </c>
      <c r="U296">
        <f t="shared" si="38"/>
        <v>2.8400000000000001E-3</v>
      </c>
      <c r="V296">
        <f t="shared" si="39"/>
        <v>-6.5000000000000002E-2</v>
      </c>
      <c r="W296">
        <f t="shared" si="40"/>
        <v>2.81</v>
      </c>
      <c r="X296">
        <f t="shared" si="41"/>
        <v>2.8400000000000001E-3</v>
      </c>
      <c r="Y296">
        <f t="shared" si="42"/>
        <v>-6.5000000000000002E-2</v>
      </c>
      <c r="Z296" t="s">
        <v>123</v>
      </c>
      <c r="AA296" t="s">
        <v>122</v>
      </c>
      <c r="AB296">
        <v>1</v>
      </c>
      <c r="AE296" t="str">
        <f t="shared" si="36"/>
        <v>AnyDMoMH15CZ10rDXGF</v>
      </c>
    </row>
    <row r="297" spans="1:31" x14ac:dyDescent="0.25">
      <c r="A297" t="str">
        <f>+meas_impacts_wtd!B297</f>
        <v>ResWin-33-28-00</v>
      </c>
      <c r="B297" t="s">
        <v>120</v>
      </c>
      <c r="C297" t="s">
        <v>121</v>
      </c>
      <c r="D297" s="6">
        <f>meas_impacts_wtd!A297</f>
        <v>43025.429829189816</v>
      </c>
      <c r="E297" s="11" t="str">
        <f>+meas_impacts_wtd!BD297</f>
        <v>Any</v>
      </c>
      <c r="F297" t="str">
        <f>+meas_impacts_wtd!C297</f>
        <v>DMo</v>
      </c>
      <c r="G297" t="str">
        <f>+meas_impacts_wtd!D297</f>
        <v>MH85</v>
      </c>
      <c r="H297" t="str">
        <f>+meas_impacts_wtd!E297</f>
        <v>CZ10</v>
      </c>
      <c r="I297" t="str">
        <f>+meas_impacts_wtd!F297</f>
        <v>rDXHP</v>
      </c>
      <c r="J297" t="str">
        <f>+meas_impacts_wtd!H297</f>
        <v>Area-ft2</v>
      </c>
      <c r="K297">
        <f>+meas_impacts_wtd!I297</f>
        <v>186.32</v>
      </c>
      <c r="L297">
        <f>+meas_impacts_wtd!J297</f>
        <v>1242</v>
      </c>
      <c r="M297" t="s">
        <v>1</v>
      </c>
      <c r="N297">
        <f>+meas_impacts_wtd!K297</f>
        <v>4.7699999999999996</v>
      </c>
      <c r="O297">
        <f>+meas_impacts_wtd!AD297</f>
        <v>6.0600000000000003E-3</v>
      </c>
      <c r="P297">
        <f>+meas_impacts_wtd!Z297</f>
        <v>0</v>
      </c>
      <c r="Q297">
        <f>+meas_impacts_wtd!AG297</f>
        <v>2.5299999999999998</v>
      </c>
      <c r="R297">
        <f>+meas_impacts_wtd!AZ297</f>
        <v>3.8600000000000001E-3</v>
      </c>
      <c r="S297">
        <f>+meas_impacts_wtd!AV297</f>
        <v>0</v>
      </c>
      <c r="T297">
        <f t="shared" si="37"/>
        <v>4.7699999999999996</v>
      </c>
      <c r="U297">
        <f t="shared" si="38"/>
        <v>6.0600000000000003E-3</v>
      </c>
      <c r="V297">
        <f t="shared" si="39"/>
        <v>0</v>
      </c>
      <c r="W297">
        <f t="shared" si="40"/>
        <v>2.5299999999999998</v>
      </c>
      <c r="X297">
        <f t="shared" si="41"/>
        <v>3.8600000000000001E-3</v>
      </c>
      <c r="Y297">
        <f t="shared" si="42"/>
        <v>0</v>
      </c>
      <c r="Z297" t="s">
        <v>123</v>
      </c>
      <c r="AA297" t="s">
        <v>122</v>
      </c>
      <c r="AB297">
        <v>1</v>
      </c>
      <c r="AE297" t="str">
        <f t="shared" si="36"/>
        <v>AnyDMoMH85CZ10rDXHP</v>
      </c>
    </row>
    <row r="298" spans="1:31" x14ac:dyDescent="0.25">
      <c r="A298" t="str">
        <f>+meas_impacts_wtd!B298</f>
        <v>ResWin-33-28-00</v>
      </c>
      <c r="B298" t="s">
        <v>120</v>
      </c>
      <c r="C298" t="s">
        <v>121</v>
      </c>
      <c r="D298" s="6">
        <f>meas_impacts_wtd!A298</f>
        <v>43025.581013773146</v>
      </c>
      <c r="E298" s="11" t="str">
        <f>+meas_impacts_wtd!BD298</f>
        <v>SCG</v>
      </c>
      <c r="F298" t="str">
        <f>+meas_impacts_wtd!C298</f>
        <v>DMo</v>
      </c>
      <c r="G298" t="str">
        <f>+meas_impacts_wtd!D298</f>
        <v>MH72</v>
      </c>
      <c r="H298" t="str">
        <f>+meas_impacts_wtd!E298</f>
        <v>CZ10</v>
      </c>
      <c r="I298" t="str">
        <f>+meas_impacts_wtd!F298</f>
        <v>rWtd</v>
      </c>
      <c r="J298" t="str">
        <f>+meas_impacts_wtd!H298</f>
        <v>Area-ft2</v>
      </c>
      <c r="K298">
        <f>+meas_impacts_wtd!I298</f>
        <v>190.96</v>
      </c>
      <c r="L298">
        <f>+meas_impacts_wtd!J298</f>
        <v>1196</v>
      </c>
      <c r="M298" t="s">
        <v>1</v>
      </c>
      <c r="N298">
        <f>+meas_impacts_wtd!K298</f>
        <v>3.71</v>
      </c>
      <c r="O298">
        <f>+meas_impacts_wtd!AD298</f>
        <v>5.79E-3</v>
      </c>
      <c r="P298">
        <f>+meas_impacts_wtd!Z298</f>
        <v>4.5999999999999999E-2</v>
      </c>
      <c r="Q298">
        <f>+meas_impacts_wtd!AG298</f>
        <v>2.72</v>
      </c>
      <c r="R298">
        <f>+meas_impacts_wtd!AZ298</f>
        <v>3.7299999999999998E-3</v>
      </c>
      <c r="S298">
        <f>+meas_impacts_wtd!AV298</f>
        <v>-3.9E-2</v>
      </c>
      <c r="T298">
        <f t="shared" si="37"/>
        <v>3.71</v>
      </c>
      <c r="U298">
        <f t="shared" si="38"/>
        <v>5.79E-3</v>
      </c>
      <c r="V298">
        <f t="shared" si="39"/>
        <v>4.5999999999999999E-2</v>
      </c>
      <c r="W298">
        <f t="shared" si="40"/>
        <v>2.72</v>
      </c>
      <c r="X298">
        <f t="shared" si="41"/>
        <v>3.7299999999999998E-3</v>
      </c>
      <c r="Y298">
        <f t="shared" si="42"/>
        <v>-3.9E-2</v>
      </c>
      <c r="Z298" t="s">
        <v>123</v>
      </c>
      <c r="AA298" t="s">
        <v>122</v>
      </c>
      <c r="AB298">
        <v>1</v>
      </c>
      <c r="AE298" t="str">
        <f t="shared" si="36"/>
        <v>SCGDMoMH72CZ10rWtd</v>
      </c>
    </row>
    <row r="299" spans="1:31" x14ac:dyDescent="0.25">
      <c r="A299" t="str">
        <f>+meas_impacts_wtd!B299</f>
        <v>ResWin-33-28-00</v>
      </c>
      <c r="B299" t="s">
        <v>120</v>
      </c>
      <c r="C299" t="s">
        <v>121</v>
      </c>
      <c r="D299" s="6">
        <f>meas_impacts_wtd!A299</f>
        <v>43025.603717511571</v>
      </c>
      <c r="E299" s="11" t="str">
        <f>+meas_impacts_wtd!BD299</f>
        <v>SCE</v>
      </c>
      <c r="F299" t="str">
        <f>+meas_impacts_wtd!C299</f>
        <v>DMo</v>
      </c>
      <c r="G299" t="str">
        <f>+meas_impacts_wtd!D299</f>
        <v>Ex</v>
      </c>
      <c r="H299" t="str">
        <f>+meas_impacts_wtd!E299</f>
        <v>CZ10</v>
      </c>
      <c r="I299" t="str">
        <f>+meas_impacts_wtd!F299</f>
        <v>rWtd</v>
      </c>
      <c r="J299" t="str">
        <f>+meas_impacts_wtd!H299</f>
        <v>Area-ft2</v>
      </c>
      <c r="K299">
        <f>+meas_impacts_wtd!I299</f>
        <v>188.11</v>
      </c>
      <c r="L299">
        <f>+meas_impacts_wtd!J299</f>
        <v>1220.2</v>
      </c>
      <c r="M299" t="s">
        <v>1</v>
      </c>
      <c r="N299">
        <f>+meas_impacts_wtd!K299</f>
        <v>3.8</v>
      </c>
      <c r="O299">
        <f>+meas_impacts_wtd!AD299</f>
        <v>5.6299999999999996E-3</v>
      </c>
      <c r="P299">
        <f>+meas_impacts_wtd!Z299</f>
        <v>5.5E-2</v>
      </c>
      <c r="Q299">
        <f>+meas_impacts_wtd!AG299</f>
        <v>2.74</v>
      </c>
      <c r="R299">
        <f>+meas_impacts_wtd!AZ299</f>
        <v>3.6600000000000001E-3</v>
      </c>
      <c r="S299">
        <f>+meas_impacts_wtd!AV299</f>
        <v>-4.7E-2</v>
      </c>
      <c r="T299">
        <f t="shared" si="37"/>
        <v>3.8</v>
      </c>
      <c r="U299">
        <f t="shared" si="38"/>
        <v>5.6299999999999996E-3</v>
      </c>
      <c r="V299">
        <f t="shared" si="39"/>
        <v>5.5E-2</v>
      </c>
      <c r="W299">
        <f t="shared" si="40"/>
        <v>2.74</v>
      </c>
      <c r="X299">
        <f t="shared" si="41"/>
        <v>3.6600000000000001E-3</v>
      </c>
      <c r="Y299">
        <f t="shared" si="42"/>
        <v>-4.7E-2</v>
      </c>
      <c r="Z299" t="s">
        <v>123</v>
      </c>
      <c r="AA299" t="s">
        <v>122</v>
      </c>
      <c r="AB299">
        <v>1</v>
      </c>
      <c r="AE299" t="str">
        <f t="shared" si="36"/>
        <v>SCEDMoExCZ10rWtd</v>
      </c>
    </row>
    <row r="300" spans="1:31" x14ac:dyDescent="0.25">
      <c r="A300" t="str">
        <f>+meas_impacts_wtd!B300</f>
        <v>ResWin-33-28-00</v>
      </c>
      <c r="B300" t="s">
        <v>120</v>
      </c>
      <c r="C300" t="s">
        <v>121</v>
      </c>
      <c r="D300" s="6">
        <f>meas_impacts_wtd!A300</f>
        <v>43025.429829189816</v>
      </c>
      <c r="E300" s="11" t="str">
        <f>+meas_impacts_wtd!BD300</f>
        <v>Any</v>
      </c>
      <c r="F300" t="str">
        <f>+meas_impacts_wtd!C300</f>
        <v>DMo</v>
      </c>
      <c r="G300" t="str">
        <f>+meas_impacts_wtd!D300</f>
        <v>MH15</v>
      </c>
      <c r="H300" t="str">
        <f>+meas_impacts_wtd!E300</f>
        <v>CZ10</v>
      </c>
      <c r="I300" t="str">
        <f>+meas_impacts_wtd!F300</f>
        <v>rNCEH</v>
      </c>
      <c r="J300" t="str">
        <f>+meas_impacts_wtd!H300</f>
        <v>Area-ft2</v>
      </c>
      <c r="K300">
        <f>+meas_impacts_wtd!I300</f>
        <v>173.92</v>
      </c>
      <c r="L300">
        <f>+meas_impacts_wtd!J300</f>
        <v>1242</v>
      </c>
      <c r="M300" t="s">
        <v>1</v>
      </c>
      <c r="N300">
        <f>+meas_impacts_wtd!K300</f>
        <v>-0.626</v>
      </c>
      <c r="O300">
        <f>+meas_impacts_wtd!AD300</f>
        <v>2.3E-5</v>
      </c>
      <c r="P300">
        <f>+meas_impacts_wtd!Z300</f>
        <v>0</v>
      </c>
      <c r="Q300">
        <f>+meas_impacts_wtd!AG300</f>
        <v>-0.626</v>
      </c>
      <c r="R300">
        <f>+meas_impacts_wtd!AZ300</f>
        <v>2.3E-5</v>
      </c>
      <c r="S300">
        <f>+meas_impacts_wtd!AV300</f>
        <v>0</v>
      </c>
      <c r="T300">
        <f t="shared" si="37"/>
        <v>-0.626</v>
      </c>
      <c r="U300">
        <f t="shared" si="38"/>
        <v>2.3E-5</v>
      </c>
      <c r="V300">
        <f t="shared" si="39"/>
        <v>0</v>
      </c>
      <c r="W300">
        <f t="shared" si="40"/>
        <v>-0.626</v>
      </c>
      <c r="X300">
        <f t="shared" si="41"/>
        <v>2.3E-5</v>
      </c>
      <c r="Y300">
        <f t="shared" si="42"/>
        <v>0</v>
      </c>
      <c r="Z300" t="s">
        <v>123</v>
      </c>
      <c r="AA300" t="s">
        <v>122</v>
      </c>
      <c r="AB300">
        <v>1</v>
      </c>
      <c r="AE300" t="str">
        <f t="shared" si="36"/>
        <v>AnyDMoMH15CZ10rNCEH</v>
      </c>
    </row>
    <row r="301" spans="1:31" x14ac:dyDescent="0.25">
      <c r="A301" t="str">
        <f>+meas_impacts_wtd!B301</f>
        <v>ResWin-33-28-00</v>
      </c>
      <c r="B301" t="s">
        <v>120</v>
      </c>
      <c r="C301" t="s">
        <v>121</v>
      </c>
      <c r="D301" s="6">
        <f>meas_impacts_wtd!A301</f>
        <v>43025.581013773146</v>
      </c>
      <c r="E301" s="11" t="str">
        <f>+meas_impacts_wtd!BD301</f>
        <v>SDG</v>
      </c>
      <c r="F301" t="str">
        <f>+meas_impacts_wtd!C301</f>
        <v>DMo</v>
      </c>
      <c r="G301" t="str">
        <f>+meas_impacts_wtd!D301</f>
        <v>MH06</v>
      </c>
      <c r="H301" t="str">
        <f>+meas_impacts_wtd!E301</f>
        <v>CZ10</v>
      </c>
      <c r="I301" t="str">
        <f>+meas_impacts_wtd!F301</f>
        <v>rWtd</v>
      </c>
      <c r="J301" t="str">
        <f>+meas_impacts_wtd!H301</f>
        <v>Area-ft2</v>
      </c>
      <c r="K301">
        <f>+meas_impacts_wtd!I301</f>
        <v>173.92</v>
      </c>
      <c r="L301">
        <f>+meas_impacts_wtd!J301</f>
        <v>1242</v>
      </c>
      <c r="M301" t="s">
        <v>1</v>
      </c>
      <c r="N301">
        <f>+meas_impacts_wtd!K301</f>
        <v>2.56</v>
      </c>
      <c r="O301">
        <f>+meas_impacts_wtd!AD301</f>
        <v>2.6099999999999999E-3</v>
      </c>
      <c r="P301">
        <f>+meas_impacts_wtd!Z301</f>
        <v>-6.3E-2</v>
      </c>
      <c r="Q301">
        <f>+meas_impacts_wtd!AG301</f>
        <v>2.56</v>
      </c>
      <c r="R301">
        <f>+meas_impacts_wtd!AZ301</f>
        <v>2.6099999999999999E-3</v>
      </c>
      <c r="S301">
        <f>+meas_impacts_wtd!AV301</f>
        <v>-6.3E-2</v>
      </c>
      <c r="T301">
        <f t="shared" si="37"/>
        <v>2.56</v>
      </c>
      <c r="U301">
        <f t="shared" si="38"/>
        <v>2.6099999999999999E-3</v>
      </c>
      <c r="V301">
        <f t="shared" si="39"/>
        <v>-6.3E-2</v>
      </c>
      <c r="W301">
        <f t="shared" si="40"/>
        <v>2.56</v>
      </c>
      <c r="X301">
        <f t="shared" si="41"/>
        <v>2.6099999999999999E-3</v>
      </c>
      <c r="Y301">
        <f t="shared" si="42"/>
        <v>-6.3E-2</v>
      </c>
      <c r="Z301" t="s">
        <v>123</v>
      </c>
      <c r="AA301" t="s">
        <v>122</v>
      </c>
      <c r="AB301">
        <v>1</v>
      </c>
      <c r="AE301" t="str">
        <f t="shared" si="36"/>
        <v>SDGDMoMH06CZ10rWtd</v>
      </c>
    </row>
    <row r="302" spans="1:31" x14ac:dyDescent="0.25">
      <c r="A302" t="str">
        <f>+meas_impacts_wtd!B302</f>
        <v>ResWin-33-28-00</v>
      </c>
      <c r="B302" t="s">
        <v>120</v>
      </c>
      <c r="C302" t="s">
        <v>121</v>
      </c>
      <c r="D302" s="6">
        <f>meas_impacts_wtd!A302</f>
        <v>43025.581013773146</v>
      </c>
      <c r="E302" s="11" t="str">
        <f>+meas_impacts_wtd!BD302</f>
        <v>SDG</v>
      </c>
      <c r="F302" t="str">
        <f>+meas_impacts_wtd!C302</f>
        <v>DMo</v>
      </c>
      <c r="G302" t="str">
        <f>+meas_impacts_wtd!D302</f>
        <v>MH15</v>
      </c>
      <c r="H302" t="str">
        <f>+meas_impacts_wtd!E302</f>
        <v>CZ10</v>
      </c>
      <c r="I302" t="str">
        <f>+meas_impacts_wtd!F302</f>
        <v>rWtd</v>
      </c>
      <c r="J302" t="str">
        <f>+meas_impacts_wtd!H302</f>
        <v>Area-ft2</v>
      </c>
      <c r="K302">
        <f>+meas_impacts_wtd!I302</f>
        <v>173.92</v>
      </c>
      <c r="L302">
        <f>+meas_impacts_wtd!J302</f>
        <v>1242</v>
      </c>
      <c r="M302" t="s">
        <v>1</v>
      </c>
      <c r="N302">
        <f>+meas_impacts_wtd!K302</f>
        <v>2.37</v>
      </c>
      <c r="O302">
        <f>+meas_impacts_wtd!AD302</f>
        <v>2.4399999999999999E-3</v>
      </c>
      <c r="P302">
        <f>+meas_impacts_wtd!Z302</f>
        <v>-5.7000000000000002E-2</v>
      </c>
      <c r="Q302">
        <f>+meas_impacts_wtd!AG302</f>
        <v>2.37</v>
      </c>
      <c r="R302">
        <f>+meas_impacts_wtd!AZ302</f>
        <v>2.4399999999999999E-3</v>
      </c>
      <c r="S302">
        <f>+meas_impacts_wtd!AV302</f>
        <v>-5.7000000000000002E-2</v>
      </c>
      <c r="T302">
        <f t="shared" si="37"/>
        <v>2.37</v>
      </c>
      <c r="U302">
        <f t="shared" si="38"/>
        <v>2.4399999999999999E-3</v>
      </c>
      <c r="V302">
        <f t="shared" si="39"/>
        <v>-5.7000000000000002E-2</v>
      </c>
      <c r="W302">
        <f t="shared" si="40"/>
        <v>2.37</v>
      </c>
      <c r="X302">
        <f t="shared" si="41"/>
        <v>2.4399999999999999E-3</v>
      </c>
      <c r="Y302">
        <f t="shared" si="42"/>
        <v>-5.7000000000000002E-2</v>
      </c>
      <c r="Z302" t="s">
        <v>123</v>
      </c>
      <c r="AA302" t="s">
        <v>122</v>
      </c>
      <c r="AB302">
        <v>1</v>
      </c>
      <c r="AE302" t="str">
        <f t="shared" si="36"/>
        <v>SDGDMoMH15CZ10rWtd</v>
      </c>
    </row>
    <row r="303" spans="1:31" x14ac:dyDescent="0.25">
      <c r="A303" t="str">
        <f>+meas_impacts_wtd!B303</f>
        <v>ResWin-33-28-00</v>
      </c>
      <c r="B303" t="s">
        <v>120</v>
      </c>
      <c r="C303" t="s">
        <v>121</v>
      </c>
      <c r="D303" s="6">
        <f>meas_impacts_wtd!A303</f>
        <v>43025.429829189816</v>
      </c>
      <c r="E303" s="11" t="str">
        <f>+meas_impacts_wtd!BD303</f>
        <v>Any</v>
      </c>
      <c r="F303" t="str">
        <f>+meas_impacts_wtd!C303</f>
        <v>DMo</v>
      </c>
      <c r="G303" t="str">
        <f>+meas_impacts_wtd!D303</f>
        <v>MH85</v>
      </c>
      <c r="H303" t="str">
        <f>+meas_impacts_wtd!E303</f>
        <v>CZ10</v>
      </c>
      <c r="I303" t="str">
        <f>+meas_impacts_wtd!F303</f>
        <v>rNCGF</v>
      </c>
      <c r="J303" t="str">
        <f>+meas_impacts_wtd!H303</f>
        <v>Area-ft2</v>
      </c>
      <c r="K303">
        <f>+meas_impacts_wtd!I303</f>
        <v>186.32</v>
      </c>
      <c r="L303">
        <f>+meas_impacts_wtd!J303</f>
        <v>1242</v>
      </c>
      <c r="M303" t="s">
        <v>1</v>
      </c>
      <c r="N303">
        <f>+meas_impacts_wtd!K303</f>
        <v>0.14399999999999999</v>
      </c>
      <c r="O303">
        <f>+meas_impacts_wtd!AD303</f>
        <v>3.1999999999999999E-5</v>
      </c>
      <c r="P303">
        <f>+meas_impacts_wtd!Z303</f>
        <v>0.08</v>
      </c>
      <c r="Q303">
        <f>+meas_impacts_wtd!AG303</f>
        <v>7.0000000000000007E-2</v>
      </c>
      <c r="R303">
        <f>+meas_impacts_wtd!AZ303</f>
        <v>2.6999999999999999E-5</v>
      </c>
      <c r="S303">
        <f>+meas_impacts_wtd!AV303</f>
        <v>-0.06</v>
      </c>
      <c r="T303">
        <f t="shared" si="37"/>
        <v>0.14399999999999999</v>
      </c>
      <c r="U303">
        <f t="shared" si="38"/>
        <v>3.1999999999999999E-5</v>
      </c>
      <c r="V303">
        <f t="shared" si="39"/>
        <v>0.08</v>
      </c>
      <c r="W303">
        <f t="shared" si="40"/>
        <v>7.0000000000000007E-2</v>
      </c>
      <c r="X303">
        <f t="shared" si="41"/>
        <v>2.6999999999999999E-5</v>
      </c>
      <c r="Y303">
        <f t="shared" si="42"/>
        <v>-0.06</v>
      </c>
      <c r="Z303" t="s">
        <v>123</v>
      </c>
      <c r="AA303" t="s">
        <v>122</v>
      </c>
      <c r="AB303">
        <v>1</v>
      </c>
      <c r="AE303" t="str">
        <f t="shared" si="36"/>
        <v>AnyDMoMH85CZ10rNCGF</v>
      </c>
    </row>
    <row r="304" spans="1:31" x14ac:dyDescent="0.25">
      <c r="A304" t="str">
        <f>+meas_impacts_wtd!B304</f>
        <v>ResWin-33-28-00</v>
      </c>
      <c r="B304" t="s">
        <v>120</v>
      </c>
      <c r="C304" t="s">
        <v>121</v>
      </c>
      <c r="D304" s="6">
        <f>meas_impacts_wtd!A304</f>
        <v>43025.429829189816</v>
      </c>
      <c r="E304" s="11" t="str">
        <f>+meas_impacts_wtd!BD304</f>
        <v>Any</v>
      </c>
      <c r="F304" t="str">
        <f>+meas_impacts_wtd!C304</f>
        <v>DMo</v>
      </c>
      <c r="G304" t="str">
        <f>+meas_impacts_wtd!D304</f>
        <v>MH06</v>
      </c>
      <c r="H304" t="str">
        <f>+meas_impacts_wtd!E304</f>
        <v>CZ10</v>
      </c>
      <c r="I304" t="str">
        <f>+meas_impacts_wtd!F304</f>
        <v>rDXGF</v>
      </c>
      <c r="J304" t="str">
        <f>+meas_impacts_wtd!H304</f>
        <v>Area-ft2</v>
      </c>
      <c r="K304">
        <f>+meas_impacts_wtd!I304</f>
        <v>173.92</v>
      </c>
      <c r="L304">
        <f>+meas_impacts_wtd!J304</f>
        <v>1242</v>
      </c>
      <c r="M304" t="s">
        <v>1</v>
      </c>
      <c r="N304">
        <f>+meas_impacts_wtd!K304</f>
        <v>3.05</v>
      </c>
      <c r="O304">
        <f>+meas_impacts_wtd!AD304</f>
        <v>3.0400000000000002E-3</v>
      </c>
      <c r="P304">
        <f>+meas_impacts_wtd!Z304</f>
        <v>-7.1999999999999995E-2</v>
      </c>
      <c r="Q304">
        <f>+meas_impacts_wtd!AG304</f>
        <v>3.05</v>
      </c>
      <c r="R304">
        <f>+meas_impacts_wtd!AZ304</f>
        <v>3.0400000000000002E-3</v>
      </c>
      <c r="S304">
        <f>+meas_impacts_wtd!AV304</f>
        <v>-7.1999999999999995E-2</v>
      </c>
      <c r="T304">
        <f t="shared" si="37"/>
        <v>3.05</v>
      </c>
      <c r="U304">
        <f t="shared" si="38"/>
        <v>3.0400000000000002E-3</v>
      </c>
      <c r="V304">
        <f t="shared" si="39"/>
        <v>-7.1999999999999995E-2</v>
      </c>
      <c r="W304">
        <f t="shared" si="40"/>
        <v>3.05</v>
      </c>
      <c r="X304">
        <f t="shared" si="41"/>
        <v>3.0400000000000002E-3</v>
      </c>
      <c r="Y304">
        <f t="shared" si="42"/>
        <v>-7.1999999999999995E-2</v>
      </c>
      <c r="Z304" t="s">
        <v>123</v>
      </c>
      <c r="AA304" t="s">
        <v>122</v>
      </c>
      <c r="AB304">
        <v>1</v>
      </c>
      <c r="AE304" t="str">
        <f t="shared" si="36"/>
        <v>AnyDMoMH06CZ10rDXGF</v>
      </c>
    </row>
    <row r="305" spans="1:31" x14ac:dyDescent="0.25">
      <c r="A305" t="str">
        <f>+meas_impacts_wtd!B305</f>
        <v>ResWin-33-28-00</v>
      </c>
      <c r="B305" t="s">
        <v>120</v>
      </c>
      <c r="C305" t="s">
        <v>121</v>
      </c>
      <c r="D305" s="6">
        <f>meas_impacts_wtd!A305</f>
        <v>43025.581013773146</v>
      </c>
      <c r="E305" s="11" t="str">
        <f>+meas_impacts_wtd!BD305</f>
        <v>SCE</v>
      </c>
      <c r="F305" t="str">
        <f>+meas_impacts_wtd!C305</f>
        <v>DMo</v>
      </c>
      <c r="G305" t="str">
        <f>+meas_impacts_wtd!D305</f>
        <v>MH15</v>
      </c>
      <c r="H305" t="str">
        <f>+meas_impacts_wtd!E305</f>
        <v>CZ10</v>
      </c>
      <c r="I305" t="str">
        <f>+meas_impacts_wtd!F305</f>
        <v>rWtd</v>
      </c>
      <c r="J305" t="str">
        <f>+meas_impacts_wtd!H305</f>
        <v>Area-ft2</v>
      </c>
      <c r="K305">
        <f>+meas_impacts_wtd!I305</f>
        <v>173.92</v>
      </c>
      <c r="L305">
        <f>+meas_impacts_wtd!J305</f>
        <v>1242</v>
      </c>
      <c r="M305" t="s">
        <v>1</v>
      </c>
      <c r="N305">
        <f>+meas_impacts_wtd!K305</f>
        <v>2.65</v>
      </c>
      <c r="O305">
        <f>+meas_impacts_wtd!AD305</f>
        <v>2.7299999999999998E-3</v>
      </c>
      <c r="P305">
        <f>+meas_impacts_wtd!Z305</f>
        <v>-5.7000000000000002E-2</v>
      </c>
      <c r="Q305">
        <f>+meas_impacts_wtd!AG305</f>
        <v>2.65</v>
      </c>
      <c r="R305">
        <f>+meas_impacts_wtd!AZ305</f>
        <v>2.7299999999999998E-3</v>
      </c>
      <c r="S305">
        <f>+meas_impacts_wtd!AV305</f>
        <v>-5.7000000000000002E-2</v>
      </c>
      <c r="T305">
        <f t="shared" si="37"/>
        <v>2.65</v>
      </c>
      <c r="U305">
        <f t="shared" si="38"/>
        <v>2.7299999999999998E-3</v>
      </c>
      <c r="V305">
        <f t="shared" si="39"/>
        <v>-5.7000000000000002E-2</v>
      </c>
      <c r="W305">
        <f t="shared" si="40"/>
        <v>2.65</v>
      </c>
      <c r="X305">
        <f t="shared" si="41"/>
        <v>2.7299999999999998E-3</v>
      </c>
      <c r="Y305">
        <f t="shared" si="42"/>
        <v>-5.7000000000000002E-2</v>
      </c>
      <c r="Z305" t="s">
        <v>123</v>
      </c>
      <c r="AA305" t="s">
        <v>122</v>
      </c>
      <c r="AB305">
        <v>1</v>
      </c>
      <c r="AE305" t="str">
        <f t="shared" si="36"/>
        <v>SCEDMoMH15CZ10rWtd</v>
      </c>
    </row>
    <row r="306" spans="1:31" x14ac:dyDescent="0.25">
      <c r="A306" t="str">
        <f>+meas_impacts_wtd!B306</f>
        <v>ResWin-33-28-00</v>
      </c>
      <c r="B306" t="s">
        <v>120</v>
      </c>
      <c r="C306" t="s">
        <v>121</v>
      </c>
      <c r="D306" s="6">
        <f>meas_impacts_wtd!A306</f>
        <v>43025.581013773146</v>
      </c>
      <c r="E306" s="11" t="str">
        <f>+meas_impacts_wtd!BD306</f>
        <v>SCE</v>
      </c>
      <c r="F306" t="str">
        <f>+meas_impacts_wtd!C306</f>
        <v>DMo</v>
      </c>
      <c r="G306" t="str">
        <f>+meas_impacts_wtd!D306</f>
        <v>MH72</v>
      </c>
      <c r="H306" t="str">
        <f>+meas_impacts_wtd!E306</f>
        <v>CZ10</v>
      </c>
      <c r="I306" t="str">
        <f>+meas_impacts_wtd!F306</f>
        <v>rWtd</v>
      </c>
      <c r="J306" t="str">
        <f>+meas_impacts_wtd!H306</f>
        <v>Area-ft2</v>
      </c>
      <c r="K306">
        <f>+meas_impacts_wtd!I306</f>
        <v>190.96</v>
      </c>
      <c r="L306">
        <f>+meas_impacts_wtd!J306</f>
        <v>1196</v>
      </c>
      <c r="M306" t="s">
        <v>1</v>
      </c>
      <c r="N306">
        <f>+meas_impacts_wtd!K306</f>
        <v>3.66</v>
      </c>
      <c r="O306">
        <f>+meas_impacts_wtd!AD306</f>
        <v>5.6899999999999997E-3</v>
      </c>
      <c r="P306">
        <f>+meas_impacts_wtd!Z306</f>
        <v>4.5999999999999999E-2</v>
      </c>
      <c r="Q306">
        <f>+meas_impacts_wtd!AG306</f>
        <v>2.67</v>
      </c>
      <c r="R306">
        <f>+meas_impacts_wtd!AZ306</f>
        <v>3.6700000000000001E-3</v>
      </c>
      <c r="S306">
        <f>+meas_impacts_wtd!AV306</f>
        <v>-3.9E-2</v>
      </c>
      <c r="T306">
        <f t="shared" si="37"/>
        <v>3.66</v>
      </c>
      <c r="U306">
        <f t="shared" si="38"/>
        <v>5.6899999999999997E-3</v>
      </c>
      <c r="V306">
        <f t="shared" si="39"/>
        <v>4.5999999999999999E-2</v>
      </c>
      <c r="W306">
        <f t="shared" si="40"/>
        <v>2.67</v>
      </c>
      <c r="X306">
        <f t="shared" si="41"/>
        <v>3.6700000000000001E-3</v>
      </c>
      <c r="Y306">
        <f t="shared" si="42"/>
        <v>-3.9E-2</v>
      </c>
      <c r="Z306" t="s">
        <v>123</v>
      </c>
      <c r="AA306" t="s">
        <v>122</v>
      </c>
      <c r="AB306">
        <v>1</v>
      </c>
      <c r="AE306" t="str">
        <f t="shared" si="36"/>
        <v>SCEDMoMH72CZ10rWtd</v>
      </c>
    </row>
    <row r="307" spans="1:31" x14ac:dyDescent="0.25">
      <c r="A307" t="str">
        <f>+meas_impacts_wtd!B307</f>
        <v>ResWin-33-28-00</v>
      </c>
      <c r="B307" t="s">
        <v>120</v>
      </c>
      <c r="C307" t="s">
        <v>121</v>
      </c>
      <c r="D307" s="6">
        <f>meas_impacts_wtd!A307</f>
        <v>43025.581013773146</v>
      </c>
      <c r="E307" s="11" t="str">
        <f>+meas_impacts_wtd!BD307</f>
        <v>SCE</v>
      </c>
      <c r="F307" t="str">
        <f>+meas_impacts_wtd!C307</f>
        <v>DMo</v>
      </c>
      <c r="G307" t="str">
        <f>+meas_impacts_wtd!D307</f>
        <v>MH85</v>
      </c>
      <c r="H307" t="str">
        <f>+meas_impacts_wtd!E307</f>
        <v>CZ10</v>
      </c>
      <c r="I307" t="str">
        <f>+meas_impacts_wtd!F307</f>
        <v>rWtd</v>
      </c>
      <c r="J307" t="str">
        <f>+meas_impacts_wtd!H307</f>
        <v>Area-ft2</v>
      </c>
      <c r="K307">
        <f>+meas_impacts_wtd!I307</f>
        <v>186.32</v>
      </c>
      <c r="L307">
        <f>+meas_impacts_wtd!J307</f>
        <v>1242</v>
      </c>
      <c r="M307" t="s">
        <v>1</v>
      </c>
      <c r="N307">
        <f>+meas_impacts_wtd!K307</f>
        <v>3.98</v>
      </c>
      <c r="O307">
        <f>+meas_impacts_wtd!AD307</f>
        <v>5.7200000000000003E-3</v>
      </c>
      <c r="P307">
        <f>+meas_impacts_wtd!Z307</f>
        <v>7.0999999999999994E-2</v>
      </c>
      <c r="Q307">
        <f>+meas_impacts_wtd!AG307</f>
        <v>2.79</v>
      </c>
      <c r="R307">
        <f>+meas_impacts_wtd!AZ307</f>
        <v>3.6600000000000001E-3</v>
      </c>
      <c r="S307">
        <f>+meas_impacts_wtd!AV307</f>
        <v>-5.2999999999999999E-2</v>
      </c>
      <c r="T307">
        <f t="shared" si="37"/>
        <v>3.98</v>
      </c>
      <c r="U307">
        <f t="shared" si="38"/>
        <v>5.7200000000000003E-3</v>
      </c>
      <c r="V307">
        <f t="shared" si="39"/>
        <v>7.0999999999999994E-2</v>
      </c>
      <c r="W307">
        <f t="shared" si="40"/>
        <v>2.79</v>
      </c>
      <c r="X307">
        <f t="shared" si="41"/>
        <v>3.6600000000000001E-3</v>
      </c>
      <c r="Y307">
        <f t="shared" si="42"/>
        <v>-5.2999999999999999E-2</v>
      </c>
      <c r="Z307" t="s">
        <v>123</v>
      </c>
      <c r="AA307" t="s">
        <v>122</v>
      </c>
      <c r="AB307">
        <v>1</v>
      </c>
      <c r="AE307" t="str">
        <f t="shared" si="36"/>
        <v>SCEDMoMH85CZ10rWtd</v>
      </c>
    </row>
    <row r="308" spans="1:31" x14ac:dyDescent="0.25">
      <c r="A308" t="str">
        <f>+meas_impacts_wtd!B308</f>
        <v>ResWin-33-28-00</v>
      </c>
      <c r="B308" t="s">
        <v>120</v>
      </c>
      <c r="C308" t="s">
        <v>121</v>
      </c>
      <c r="D308" s="6">
        <f>meas_impacts_wtd!A308</f>
        <v>43025.603717511571</v>
      </c>
      <c r="E308" s="11" t="str">
        <f>+meas_impacts_wtd!BD308</f>
        <v>SDG</v>
      </c>
      <c r="F308" t="str">
        <f>+meas_impacts_wtd!C308</f>
        <v>DMo</v>
      </c>
      <c r="G308" t="str">
        <f>+meas_impacts_wtd!D308</f>
        <v>Ex</v>
      </c>
      <c r="H308" t="str">
        <f>+meas_impacts_wtd!E308</f>
        <v>CZ10</v>
      </c>
      <c r="I308" t="str">
        <f>+meas_impacts_wtd!F308</f>
        <v>rWtd</v>
      </c>
      <c r="J308" t="str">
        <f>+meas_impacts_wtd!H308</f>
        <v>Area-ft2</v>
      </c>
      <c r="K308">
        <f>+meas_impacts_wtd!I308</f>
        <v>186.19</v>
      </c>
      <c r="L308">
        <f>+meas_impacts_wtd!J308</f>
        <v>1218.5</v>
      </c>
      <c r="M308" t="s">
        <v>1</v>
      </c>
      <c r="N308">
        <f>+meas_impacts_wtd!K308</f>
        <v>3.27</v>
      </c>
      <c r="O308">
        <f>+meas_impacts_wtd!AD308</f>
        <v>4.6899999999999997E-3</v>
      </c>
      <c r="P308">
        <f>+meas_impacts_wtd!Z308</f>
        <v>3.2000000000000001E-2</v>
      </c>
      <c r="Q308">
        <f>+meas_impacts_wtd!AG308</f>
        <v>2.4900000000000002</v>
      </c>
      <c r="R308">
        <f>+meas_impacts_wtd!AZ308</f>
        <v>3.2299999999999998E-3</v>
      </c>
      <c r="S308">
        <f>+meas_impacts_wtd!AV308</f>
        <v>-4.8000000000000001E-2</v>
      </c>
      <c r="T308">
        <f t="shared" si="37"/>
        <v>3.27</v>
      </c>
      <c r="U308">
        <f t="shared" si="38"/>
        <v>4.6899999999999997E-3</v>
      </c>
      <c r="V308">
        <f t="shared" si="39"/>
        <v>3.2000000000000001E-2</v>
      </c>
      <c r="W308">
        <f t="shared" si="40"/>
        <v>2.4900000000000002</v>
      </c>
      <c r="X308">
        <f t="shared" si="41"/>
        <v>3.2299999999999998E-3</v>
      </c>
      <c r="Y308">
        <f t="shared" si="42"/>
        <v>-4.8000000000000001E-2</v>
      </c>
      <c r="Z308" t="s">
        <v>123</v>
      </c>
      <c r="AA308" t="s">
        <v>122</v>
      </c>
      <c r="AB308">
        <v>1</v>
      </c>
      <c r="AE308" t="str">
        <f t="shared" si="36"/>
        <v>SDGDMoExCZ10rWtd</v>
      </c>
    </row>
    <row r="309" spans="1:31" x14ac:dyDescent="0.25">
      <c r="A309" t="str">
        <f>+meas_impacts_wtd!B309</f>
        <v>ResWin-33-28-00</v>
      </c>
      <c r="B309" t="s">
        <v>120</v>
      </c>
      <c r="C309" t="s">
        <v>121</v>
      </c>
      <c r="D309" s="6">
        <f>meas_impacts_wtd!A309</f>
        <v>43025.429829189816</v>
      </c>
      <c r="E309" s="11" t="str">
        <f>+meas_impacts_wtd!BD309</f>
        <v>Any</v>
      </c>
      <c r="F309" t="str">
        <f>+meas_impacts_wtd!C309</f>
        <v>DMo</v>
      </c>
      <c r="G309" t="str">
        <f>+meas_impacts_wtd!D309</f>
        <v>MH06</v>
      </c>
      <c r="H309" t="str">
        <f>+meas_impacts_wtd!E309</f>
        <v>CZ10</v>
      </c>
      <c r="I309" t="str">
        <f>+meas_impacts_wtd!F309</f>
        <v>rDXHP</v>
      </c>
      <c r="J309" t="str">
        <f>+meas_impacts_wtd!H309</f>
        <v>Area-ft2</v>
      </c>
      <c r="K309">
        <f>+meas_impacts_wtd!I309</f>
        <v>173.92</v>
      </c>
      <c r="L309">
        <f>+meas_impacts_wtd!J309</f>
        <v>1242</v>
      </c>
      <c r="M309" t="s">
        <v>1</v>
      </c>
      <c r="N309">
        <f>+meas_impacts_wtd!K309</f>
        <v>2.6</v>
      </c>
      <c r="O309">
        <f>+meas_impacts_wtd!AD309</f>
        <v>3.1099999999999999E-3</v>
      </c>
      <c r="P309">
        <f>+meas_impacts_wtd!Z309</f>
        <v>0</v>
      </c>
      <c r="Q309">
        <f>+meas_impacts_wtd!AG309</f>
        <v>2.6</v>
      </c>
      <c r="R309">
        <f>+meas_impacts_wtd!AZ309</f>
        <v>3.1099999999999999E-3</v>
      </c>
      <c r="S309">
        <f>+meas_impacts_wtd!AV309</f>
        <v>0</v>
      </c>
      <c r="T309">
        <f t="shared" si="37"/>
        <v>2.6</v>
      </c>
      <c r="U309">
        <f t="shared" si="38"/>
        <v>3.1099999999999999E-3</v>
      </c>
      <c r="V309">
        <f t="shared" si="39"/>
        <v>0</v>
      </c>
      <c r="W309">
        <f t="shared" si="40"/>
        <v>2.6</v>
      </c>
      <c r="X309">
        <f t="shared" si="41"/>
        <v>3.1099999999999999E-3</v>
      </c>
      <c r="Y309">
        <f t="shared" si="42"/>
        <v>0</v>
      </c>
      <c r="Z309" t="s">
        <v>123</v>
      </c>
      <c r="AA309" t="s">
        <v>122</v>
      </c>
      <c r="AB309">
        <v>1</v>
      </c>
      <c r="AE309" t="str">
        <f t="shared" si="36"/>
        <v>AnyDMoMH06CZ10rDXHP</v>
      </c>
    </row>
    <row r="310" spans="1:31" x14ac:dyDescent="0.25">
      <c r="A310" t="str">
        <f>+meas_impacts_wtd!B310</f>
        <v>ResWin-33-28-00</v>
      </c>
      <c r="B310" t="s">
        <v>120</v>
      </c>
      <c r="C310" t="s">
        <v>121</v>
      </c>
      <c r="D310" s="6">
        <f>meas_impacts_wtd!A310</f>
        <v>43025.429829189816</v>
      </c>
      <c r="E310" s="11" t="str">
        <f>+meas_impacts_wtd!BD310</f>
        <v>Any</v>
      </c>
      <c r="F310" t="str">
        <f>+meas_impacts_wtd!C310</f>
        <v>DMo</v>
      </c>
      <c r="G310" t="str">
        <f>+meas_impacts_wtd!D310</f>
        <v>MH85</v>
      </c>
      <c r="H310" t="str">
        <f>+meas_impacts_wtd!E310</f>
        <v>CZ10</v>
      </c>
      <c r="I310" t="str">
        <f>+meas_impacts_wtd!F310</f>
        <v>rNCEH</v>
      </c>
      <c r="J310" t="str">
        <f>+meas_impacts_wtd!H310</f>
        <v>Area-ft2</v>
      </c>
      <c r="K310">
        <f>+meas_impacts_wtd!I310</f>
        <v>186.32</v>
      </c>
      <c r="L310">
        <f>+meas_impacts_wtd!J310</f>
        <v>1242</v>
      </c>
      <c r="M310" t="s">
        <v>1</v>
      </c>
      <c r="N310">
        <f>+meas_impacts_wtd!K310</f>
        <v>1.69</v>
      </c>
      <c r="O310">
        <f>+meas_impacts_wtd!AD310</f>
        <v>3.1999999999999999E-5</v>
      </c>
      <c r="P310">
        <f>+meas_impacts_wtd!Z310</f>
        <v>0</v>
      </c>
      <c r="Q310">
        <f>+meas_impacts_wtd!AG310</f>
        <v>-0.57199999999999995</v>
      </c>
      <c r="R310">
        <f>+meas_impacts_wtd!AZ310</f>
        <v>2.6999999999999999E-5</v>
      </c>
      <c r="S310">
        <f>+meas_impacts_wtd!AV310</f>
        <v>0</v>
      </c>
      <c r="T310">
        <f t="shared" si="37"/>
        <v>1.69</v>
      </c>
      <c r="U310">
        <f t="shared" si="38"/>
        <v>3.1999999999999999E-5</v>
      </c>
      <c r="V310">
        <f t="shared" si="39"/>
        <v>0</v>
      </c>
      <c r="W310">
        <f t="shared" si="40"/>
        <v>-0.57199999999999995</v>
      </c>
      <c r="X310">
        <f t="shared" si="41"/>
        <v>2.6999999999999999E-5</v>
      </c>
      <c r="Y310">
        <f t="shared" si="42"/>
        <v>0</v>
      </c>
      <c r="Z310" t="s">
        <v>123</v>
      </c>
      <c r="AA310" t="s">
        <v>122</v>
      </c>
      <c r="AB310">
        <v>1</v>
      </c>
      <c r="AE310" t="str">
        <f t="shared" si="36"/>
        <v>AnyDMoMH85CZ10rNCEH</v>
      </c>
    </row>
    <row r="311" spans="1:31" x14ac:dyDescent="0.25">
      <c r="A311" t="str">
        <f>+meas_impacts_wtd!B311</f>
        <v>ResWin-33-28-00</v>
      </c>
      <c r="B311" t="s">
        <v>120</v>
      </c>
      <c r="C311" t="s">
        <v>121</v>
      </c>
      <c r="D311" s="6">
        <f>meas_impacts_wtd!A311</f>
        <v>43025.581013773146</v>
      </c>
      <c r="E311" s="11" t="str">
        <f>+meas_impacts_wtd!BD311</f>
        <v>SCG</v>
      </c>
      <c r="F311" t="str">
        <f>+meas_impacts_wtd!C311</f>
        <v>DMo</v>
      </c>
      <c r="G311" t="str">
        <f>+meas_impacts_wtd!D311</f>
        <v>MH15</v>
      </c>
      <c r="H311" t="str">
        <f>+meas_impacts_wtd!E311</f>
        <v>CZ10</v>
      </c>
      <c r="I311" t="str">
        <f>+meas_impacts_wtd!F311</f>
        <v>rWtd</v>
      </c>
      <c r="J311" t="str">
        <f>+meas_impacts_wtd!H311</f>
        <v>Area-ft2</v>
      </c>
      <c r="K311">
        <f>+meas_impacts_wtd!I311</f>
        <v>173.92</v>
      </c>
      <c r="L311">
        <f>+meas_impacts_wtd!J311</f>
        <v>1242</v>
      </c>
      <c r="M311" t="s">
        <v>1</v>
      </c>
      <c r="N311">
        <f>+meas_impacts_wtd!K311</f>
        <v>2.7</v>
      </c>
      <c r="O311">
        <f>+meas_impacts_wtd!AD311</f>
        <v>2.7699999999999999E-3</v>
      </c>
      <c r="P311">
        <f>+meas_impacts_wtd!Z311</f>
        <v>-5.7000000000000002E-2</v>
      </c>
      <c r="Q311">
        <f>+meas_impacts_wtd!AG311</f>
        <v>2.7</v>
      </c>
      <c r="R311">
        <f>+meas_impacts_wtd!AZ311</f>
        <v>2.7699999999999999E-3</v>
      </c>
      <c r="S311">
        <f>+meas_impacts_wtd!AV311</f>
        <v>-5.7000000000000002E-2</v>
      </c>
      <c r="T311">
        <f t="shared" si="37"/>
        <v>2.7</v>
      </c>
      <c r="U311">
        <f t="shared" si="38"/>
        <v>2.7699999999999999E-3</v>
      </c>
      <c r="V311">
        <f t="shared" si="39"/>
        <v>-5.7000000000000002E-2</v>
      </c>
      <c r="W311">
        <f t="shared" si="40"/>
        <v>2.7</v>
      </c>
      <c r="X311">
        <f t="shared" si="41"/>
        <v>2.7699999999999999E-3</v>
      </c>
      <c r="Y311">
        <f t="shared" si="42"/>
        <v>-5.7000000000000002E-2</v>
      </c>
      <c r="Z311" t="s">
        <v>123</v>
      </c>
      <c r="AA311" t="s">
        <v>122</v>
      </c>
      <c r="AB311">
        <v>1</v>
      </c>
      <c r="AE311" t="str">
        <f t="shared" si="36"/>
        <v>SCGDMoMH15CZ10rWtd</v>
      </c>
    </row>
    <row r="312" spans="1:31" x14ac:dyDescent="0.25">
      <c r="A312" t="str">
        <f>+meas_impacts_wtd!B312</f>
        <v>ResWin-33-28-00</v>
      </c>
      <c r="B312" t="s">
        <v>120</v>
      </c>
      <c r="C312" t="s">
        <v>121</v>
      </c>
      <c r="D312" s="6">
        <f>meas_impacts_wtd!A312</f>
        <v>43025.429829189816</v>
      </c>
      <c r="E312" s="11" t="str">
        <f>+meas_impacts_wtd!BD312</f>
        <v>Any</v>
      </c>
      <c r="F312" t="str">
        <f>+meas_impacts_wtd!C312</f>
        <v>DMo</v>
      </c>
      <c r="G312" t="str">
        <f>+meas_impacts_wtd!D312</f>
        <v>MH85</v>
      </c>
      <c r="H312" t="str">
        <f>+meas_impacts_wtd!E312</f>
        <v>CZ10</v>
      </c>
      <c r="I312" t="str">
        <f>+meas_impacts_wtd!F312</f>
        <v>rDXGF</v>
      </c>
      <c r="J312" t="str">
        <f>+meas_impacts_wtd!H312</f>
        <v>Area-ft2</v>
      </c>
      <c r="K312">
        <f>+meas_impacts_wtd!I312</f>
        <v>186.32</v>
      </c>
      <c r="L312">
        <f>+meas_impacts_wtd!J312</f>
        <v>1242</v>
      </c>
      <c r="M312" t="s">
        <v>1</v>
      </c>
      <c r="N312">
        <f>+meas_impacts_wtd!K312</f>
        <v>4.05</v>
      </c>
      <c r="O312">
        <f>+meas_impacts_wtd!AD312</f>
        <v>5.96E-3</v>
      </c>
      <c r="P312">
        <f>+meas_impacts_wtd!Z312</f>
        <v>8.1000000000000003E-2</v>
      </c>
      <c r="Q312">
        <f>+meas_impacts_wtd!AG312</f>
        <v>2.97</v>
      </c>
      <c r="R312">
        <f>+meas_impacts_wtd!AZ312</f>
        <v>3.81E-3</v>
      </c>
      <c r="S312">
        <f>+meas_impacts_wtd!AV312</f>
        <v>-6.0999999999999999E-2</v>
      </c>
      <c r="T312">
        <f t="shared" si="37"/>
        <v>4.05</v>
      </c>
      <c r="U312">
        <f t="shared" si="38"/>
        <v>5.96E-3</v>
      </c>
      <c r="V312">
        <f t="shared" si="39"/>
        <v>8.1000000000000003E-2</v>
      </c>
      <c r="W312">
        <f t="shared" si="40"/>
        <v>2.97</v>
      </c>
      <c r="X312">
        <f t="shared" si="41"/>
        <v>3.81E-3</v>
      </c>
      <c r="Y312">
        <f t="shared" si="42"/>
        <v>-6.0999999999999999E-2</v>
      </c>
      <c r="Z312" t="s">
        <v>123</v>
      </c>
      <c r="AA312" t="s">
        <v>122</v>
      </c>
      <c r="AB312">
        <v>1</v>
      </c>
      <c r="AE312" t="str">
        <f t="shared" si="36"/>
        <v>AnyDMoMH85CZ10rDXGF</v>
      </c>
    </row>
    <row r="313" spans="1:31" x14ac:dyDescent="0.25">
      <c r="A313" t="str">
        <f>+meas_impacts_wtd!B313</f>
        <v>ResWin-33-28-00</v>
      </c>
      <c r="B313" t="s">
        <v>120</v>
      </c>
      <c r="C313" t="s">
        <v>121</v>
      </c>
      <c r="D313" s="6">
        <f>meas_impacts_wtd!A313</f>
        <v>43025.429829189816</v>
      </c>
      <c r="E313" s="11" t="str">
        <f>+meas_impacts_wtd!BD313</f>
        <v>Any</v>
      </c>
      <c r="F313" t="str">
        <f>+meas_impacts_wtd!C313</f>
        <v>DMo</v>
      </c>
      <c r="G313" t="str">
        <f>+meas_impacts_wtd!D313</f>
        <v>MH72</v>
      </c>
      <c r="H313" t="str">
        <f>+meas_impacts_wtd!E313</f>
        <v>CZ10</v>
      </c>
      <c r="I313" t="str">
        <f>+meas_impacts_wtd!F313</f>
        <v>rDXHP</v>
      </c>
      <c r="J313" t="str">
        <f>+meas_impacts_wtd!H313</f>
        <v>Area-ft2</v>
      </c>
      <c r="K313">
        <f>+meas_impacts_wtd!I313</f>
        <v>190.96</v>
      </c>
      <c r="L313">
        <f>+meas_impacts_wtd!J313</f>
        <v>1196</v>
      </c>
      <c r="M313" t="s">
        <v>1</v>
      </c>
      <c r="N313">
        <f>+meas_impacts_wtd!K313</f>
        <v>4.2</v>
      </c>
      <c r="O313">
        <f>+meas_impacts_wtd!AD313</f>
        <v>6.0299999999999998E-3</v>
      </c>
      <c r="P313">
        <f>+meas_impacts_wtd!Z313</f>
        <v>0</v>
      </c>
      <c r="Q313">
        <f>+meas_impacts_wtd!AG313</f>
        <v>2.4900000000000002</v>
      </c>
      <c r="R313">
        <f>+meas_impacts_wtd!AZ313</f>
        <v>3.8999999999999998E-3</v>
      </c>
      <c r="S313">
        <f>+meas_impacts_wtd!AV313</f>
        <v>0</v>
      </c>
      <c r="T313">
        <f t="shared" si="37"/>
        <v>4.2</v>
      </c>
      <c r="U313">
        <f t="shared" si="38"/>
        <v>6.0299999999999998E-3</v>
      </c>
      <c r="V313">
        <f t="shared" si="39"/>
        <v>0</v>
      </c>
      <c r="W313">
        <f t="shared" si="40"/>
        <v>2.4900000000000002</v>
      </c>
      <c r="X313">
        <f t="shared" si="41"/>
        <v>3.8999999999999998E-3</v>
      </c>
      <c r="Y313">
        <f t="shared" si="42"/>
        <v>0</v>
      </c>
      <c r="Z313" t="s">
        <v>123</v>
      </c>
      <c r="AA313" t="s">
        <v>122</v>
      </c>
      <c r="AB313">
        <v>1</v>
      </c>
      <c r="AE313" t="str">
        <f t="shared" si="36"/>
        <v>AnyDMoMH72CZ10rDXHP</v>
      </c>
    </row>
    <row r="314" spans="1:31" x14ac:dyDescent="0.25">
      <c r="A314" t="str">
        <f>+meas_impacts_wtd!B314</f>
        <v>ResWin-33-28-00</v>
      </c>
      <c r="B314" t="s">
        <v>120</v>
      </c>
      <c r="C314" t="s">
        <v>121</v>
      </c>
      <c r="D314" s="6">
        <f>meas_impacts_wtd!A314</f>
        <v>43025.581013773146</v>
      </c>
      <c r="E314" s="11" t="str">
        <f>+meas_impacts_wtd!BD314</f>
        <v>SDG</v>
      </c>
      <c r="F314" t="str">
        <f>+meas_impacts_wtd!C314</f>
        <v>DMo</v>
      </c>
      <c r="G314" t="str">
        <f>+meas_impacts_wtd!D314</f>
        <v>MH00</v>
      </c>
      <c r="H314" t="str">
        <f>+meas_impacts_wtd!E314</f>
        <v>CZ10</v>
      </c>
      <c r="I314" t="str">
        <f>+meas_impacts_wtd!F314</f>
        <v>rWtd</v>
      </c>
      <c r="J314" t="str">
        <f>+meas_impacts_wtd!H314</f>
        <v>Area-ft2</v>
      </c>
      <c r="K314">
        <f>+meas_impacts_wtd!I314</f>
        <v>173.92</v>
      </c>
      <c r="L314">
        <f>+meas_impacts_wtd!J314</f>
        <v>1242</v>
      </c>
      <c r="M314" t="s">
        <v>1</v>
      </c>
      <c r="N314">
        <f>+meas_impacts_wtd!K314</f>
        <v>2.86</v>
      </c>
      <c r="O314">
        <f>+meas_impacts_wtd!AD314</f>
        <v>3.31E-3</v>
      </c>
      <c r="P314">
        <f>+meas_impacts_wtd!Z314</f>
        <v>-6.0999999999999999E-2</v>
      </c>
      <c r="Q314">
        <f>+meas_impacts_wtd!AG314</f>
        <v>2.86</v>
      </c>
      <c r="R314">
        <f>+meas_impacts_wtd!AZ314</f>
        <v>3.31E-3</v>
      </c>
      <c r="S314">
        <f>+meas_impacts_wtd!AV314</f>
        <v>-6.0999999999999999E-2</v>
      </c>
      <c r="T314">
        <f t="shared" si="37"/>
        <v>2.86</v>
      </c>
      <c r="U314">
        <f t="shared" si="38"/>
        <v>3.31E-3</v>
      </c>
      <c r="V314">
        <f t="shared" si="39"/>
        <v>-6.0999999999999999E-2</v>
      </c>
      <c r="W314">
        <f t="shared" si="40"/>
        <v>2.86</v>
      </c>
      <c r="X314">
        <f t="shared" si="41"/>
        <v>3.31E-3</v>
      </c>
      <c r="Y314">
        <f t="shared" si="42"/>
        <v>-6.0999999999999999E-2</v>
      </c>
      <c r="Z314" t="s">
        <v>123</v>
      </c>
      <c r="AA314" t="s">
        <v>122</v>
      </c>
      <c r="AB314">
        <v>1</v>
      </c>
      <c r="AE314" t="str">
        <f t="shared" si="36"/>
        <v>SDGDMoMH00CZ10rWtd</v>
      </c>
    </row>
    <row r="315" spans="1:31" x14ac:dyDescent="0.25">
      <c r="A315" t="str">
        <f>+meas_impacts_wtd!B315</f>
        <v>ResWin-33-28-00</v>
      </c>
      <c r="B315" t="s">
        <v>120</v>
      </c>
      <c r="C315" t="s">
        <v>121</v>
      </c>
      <c r="D315" s="6">
        <f>meas_impacts_wtd!A315</f>
        <v>43025.581013773146</v>
      </c>
      <c r="E315" s="11" t="str">
        <f>+meas_impacts_wtd!BD315</f>
        <v>PGE</v>
      </c>
      <c r="F315" t="str">
        <f>+meas_impacts_wtd!C315</f>
        <v>DMo</v>
      </c>
      <c r="G315" t="str">
        <f>+meas_impacts_wtd!D315</f>
        <v>MH15</v>
      </c>
      <c r="H315" t="str">
        <f>+meas_impacts_wtd!E315</f>
        <v>CZ11</v>
      </c>
      <c r="I315" t="str">
        <f>+meas_impacts_wtd!F315</f>
        <v>rWtd</v>
      </c>
      <c r="J315" t="str">
        <f>+meas_impacts_wtd!H315</f>
        <v>Area-ft2</v>
      </c>
      <c r="K315">
        <f>+meas_impacts_wtd!I315</f>
        <v>173.92</v>
      </c>
      <c r="L315">
        <f>+meas_impacts_wtd!J315</f>
        <v>1242</v>
      </c>
      <c r="M315" t="s">
        <v>1</v>
      </c>
      <c r="N315">
        <f>+meas_impacts_wtd!K315</f>
        <v>2.62</v>
      </c>
      <c r="O315">
        <f>+meas_impacts_wtd!AD315</f>
        <v>2.0500000000000002E-3</v>
      </c>
      <c r="P315">
        <f>+meas_impacts_wtd!Z315</f>
        <v>-4.3999999999999997E-2</v>
      </c>
      <c r="Q315">
        <f>+meas_impacts_wtd!AG315</f>
        <v>2.62</v>
      </c>
      <c r="R315">
        <f>+meas_impacts_wtd!AZ315</f>
        <v>2.0500000000000002E-3</v>
      </c>
      <c r="S315">
        <f>+meas_impacts_wtd!AV315</f>
        <v>-4.3999999999999997E-2</v>
      </c>
      <c r="T315">
        <f t="shared" si="37"/>
        <v>2.62</v>
      </c>
      <c r="U315">
        <f t="shared" si="38"/>
        <v>2.0500000000000002E-3</v>
      </c>
      <c r="V315">
        <f t="shared" si="39"/>
        <v>-4.3999999999999997E-2</v>
      </c>
      <c r="W315">
        <f t="shared" si="40"/>
        <v>2.62</v>
      </c>
      <c r="X315">
        <f t="shared" si="41"/>
        <v>2.0500000000000002E-3</v>
      </c>
      <c r="Y315">
        <f t="shared" si="42"/>
        <v>-4.3999999999999997E-2</v>
      </c>
      <c r="Z315" t="s">
        <v>123</v>
      </c>
      <c r="AA315" t="s">
        <v>122</v>
      </c>
      <c r="AB315">
        <v>1</v>
      </c>
      <c r="AE315" t="str">
        <f t="shared" si="36"/>
        <v>PGEDMoMH15CZ11rWtd</v>
      </c>
    </row>
    <row r="316" spans="1:31" x14ac:dyDescent="0.25">
      <c r="A316" t="str">
        <f>+meas_impacts_wtd!B316</f>
        <v>ResWin-33-28-00</v>
      </c>
      <c r="B316" t="s">
        <v>120</v>
      </c>
      <c r="C316" t="s">
        <v>121</v>
      </c>
      <c r="D316" s="6">
        <f>meas_impacts_wtd!A316</f>
        <v>43025.581013773146</v>
      </c>
      <c r="E316" s="11" t="str">
        <f>+meas_impacts_wtd!BD316</f>
        <v>PGE</v>
      </c>
      <c r="F316" t="str">
        <f>+meas_impacts_wtd!C316</f>
        <v>DMo</v>
      </c>
      <c r="G316" t="str">
        <f>+meas_impacts_wtd!D316</f>
        <v>MH72</v>
      </c>
      <c r="H316" t="str">
        <f>+meas_impacts_wtd!E316</f>
        <v>CZ11</v>
      </c>
      <c r="I316" t="str">
        <f>+meas_impacts_wtd!F316</f>
        <v>rWtd</v>
      </c>
      <c r="J316" t="str">
        <f>+meas_impacts_wtd!H316</f>
        <v>Area-ft2</v>
      </c>
      <c r="K316">
        <f>+meas_impacts_wtd!I316</f>
        <v>190.96</v>
      </c>
      <c r="L316">
        <f>+meas_impacts_wtd!J316</f>
        <v>1196</v>
      </c>
      <c r="M316" t="s">
        <v>1</v>
      </c>
      <c r="N316">
        <f>+meas_impacts_wtd!K316</f>
        <v>4.3899999999999997</v>
      </c>
      <c r="O316">
        <f>+meas_impacts_wtd!AD316</f>
        <v>4.2700000000000004E-3</v>
      </c>
      <c r="P316">
        <f>+meas_impacts_wtd!Z316</f>
        <v>0.114</v>
      </c>
      <c r="Q316">
        <f>+meas_impacts_wtd!AG316</f>
        <v>2.97</v>
      </c>
      <c r="R316">
        <f>+meas_impacts_wtd!AZ316</f>
        <v>2.7899999999999999E-3</v>
      </c>
      <c r="S316">
        <f>+meas_impacts_wtd!AV316</f>
        <v>-2.9000000000000001E-2</v>
      </c>
      <c r="T316">
        <f t="shared" si="37"/>
        <v>4.3899999999999997</v>
      </c>
      <c r="U316">
        <f t="shared" si="38"/>
        <v>4.2700000000000004E-3</v>
      </c>
      <c r="V316">
        <f t="shared" si="39"/>
        <v>0.114</v>
      </c>
      <c r="W316">
        <f t="shared" si="40"/>
        <v>2.97</v>
      </c>
      <c r="X316">
        <f t="shared" si="41"/>
        <v>2.7899999999999999E-3</v>
      </c>
      <c r="Y316">
        <f t="shared" si="42"/>
        <v>-2.9000000000000001E-2</v>
      </c>
      <c r="Z316" t="s">
        <v>123</v>
      </c>
      <c r="AA316" t="s">
        <v>122</v>
      </c>
      <c r="AB316">
        <v>1</v>
      </c>
      <c r="AE316" t="str">
        <f t="shared" si="36"/>
        <v>PGEDMoMH72CZ11rWtd</v>
      </c>
    </row>
    <row r="317" spans="1:31" x14ac:dyDescent="0.25">
      <c r="A317" t="str">
        <f>+meas_impacts_wtd!B317</f>
        <v>ResWin-33-28-00</v>
      </c>
      <c r="B317" t="s">
        <v>120</v>
      </c>
      <c r="C317" t="s">
        <v>121</v>
      </c>
      <c r="D317" s="6">
        <f>meas_impacts_wtd!A317</f>
        <v>43025.429829189816</v>
      </c>
      <c r="E317" s="11" t="str">
        <f>+meas_impacts_wtd!BD317</f>
        <v>Any</v>
      </c>
      <c r="F317" t="str">
        <f>+meas_impacts_wtd!C317</f>
        <v>DMo</v>
      </c>
      <c r="G317" t="str">
        <f>+meas_impacts_wtd!D317</f>
        <v>MH15</v>
      </c>
      <c r="H317" t="str">
        <f>+meas_impacts_wtd!E317</f>
        <v>CZ11</v>
      </c>
      <c r="I317" t="str">
        <f>+meas_impacts_wtd!F317</f>
        <v>rNCEH</v>
      </c>
      <c r="J317" t="str">
        <f>+meas_impacts_wtd!H317</f>
        <v>Area-ft2</v>
      </c>
      <c r="K317">
        <f>+meas_impacts_wtd!I317</f>
        <v>173.92</v>
      </c>
      <c r="L317">
        <f>+meas_impacts_wtd!J317</f>
        <v>1242</v>
      </c>
      <c r="M317" t="s">
        <v>1</v>
      </c>
      <c r="N317">
        <f>+meas_impacts_wtd!K317</f>
        <v>-0.47199999999999998</v>
      </c>
      <c r="O317">
        <f>+meas_impacts_wtd!AD317</f>
        <v>2.3E-5</v>
      </c>
      <c r="P317">
        <f>+meas_impacts_wtd!Z317</f>
        <v>0</v>
      </c>
      <c r="Q317">
        <f>+meas_impacts_wtd!AG317</f>
        <v>-0.47199999999999998</v>
      </c>
      <c r="R317">
        <f>+meas_impacts_wtd!AZ317</f>
        <v>2.3E-5</v>
      </c>
      <c r="S317">
        <f>+meas_impacts_wtd!AV317</f>
        <v>0</v>
      </c>
      <c r="T317">
        <f t="shared" si="37"/>
        <v>-0.47199999999999998</v>
      </c>
      <c r="U317">
        <f t="shared" si="38"/>
        <v>2.3E-5</v>
      </c>
      <c r="V317">
        <f t="shared" si="39"/>
        <v>0</v>
      </c>
      <c r="W317">
        <f t="shared" si="40"/>
        <v>-0.47199999999999998</v>
      </c>
      <c r="X317">
        <f t="shared" si="41"/>
        <v>2.3E-5</v>
      </c>
      <c r="Y317">
        <f t="shared" si="42"/>
        <v>0</v>
      </c>
      <c r="Z317" t="s">
        <v>123</v>
      </c>
      <c r="AA317" t="s">
        <v>122</v>
      </c>
      <c r="AB317">
        <v>1</v>
      </c>
      <c r="AE317" t="str">
        <f t="shared" si="36"/>
        <v>AnyDMoMH15CZ11rNCEH</v>
      </c>
    </row>
    <row r="318" spans="1:31" x14ac:dyDescent="0.25">
      <c r="A318" t="str">
        <f>+meas_impacts_wtd!B318</f>
        <v>ResWin-33-28-00</v>
      </c>
      <c r="B318" t="s">
        <v>120</v>
      </c>
      <c r="C318" t="s">
        <v>121</v>
      </c>
      <c r="D318" s="6">
        <f>meas_impacts_wtd!A318</f>
        <v>43025.429829189816</v>
      </c>
      <c r="E318" s="11" t="str">
        <f>+meas_impacts_wtd!BD318</f>
        <v>Any</v>
      </c>
      <c r="F318" t="str">
        <f>+meas_impacts_wtd!C318</f>
        <v>DMo</v>
      </c>
      <c r="G318" t="str">
        <f>+meas_impacts_wtd!D318</f>
        <v>MH06</v>
      </c>
      <c r="H318" t="str">
        <f>+meas_impacts_wtd!E318</f>
        <v>CZ11</v>
      </c>
      <c r="I318" t="str">
        <f>+meas_impacts_wtd!F318</f>
        <v>rDXGF</v>
      </c>
      <c r="J318" t="str">
        <f>+meas_impacts_wtd!H318</f>
        <v>Area-ft2</v>
      </c>
      <c r="K318">
        <f>+meas_impacts_wtd!I318</f>
        <v>173.92</v>
      </c>
      <c r="L318">
        <f>+meas_impacts_wtd!J318</f>
        <v>1242</v>
      </c>
      <c r="M318" t="s">
        <v>1</v>
      </c>
      <c r="N318">
        <f>+meas_impacts_wtd!K318</f>
        <v>2.98</v>
      </c>
      <c r="O318">
        <f>+meas_impacts_wtd!AD318</f>
        <v>2.7200000000000002E-3</v>
      </c>
      <c r="P318">
        <f>+meas_impacts_wtd!Z318</f>
        <v>-3.7999999999999999E-2</v>
      </c>
      <c r="Q318">
        <f>+meas_impacts_wtd!AG318</f>
        <v>2.98</v>
      </c>
      <c r="R318">
        <f>+meas_impacts_wtd!AZ318</f>
        <v>2.7200000000000002E-3</v>
      </c>
      <c r="S318">
        <f>+meas_impacts_wtd!AV318</f>
        <v>-3.7999999999999999E-2</v>
      </c>
      <c r="T318">
        <f t="shared" si="37"/>
        <v>2.98</v>
      </c>
      <c r="U318">
        <f t="shared" si="38"/>
        <v>2.7200000000000002E-3</v>
      </c>
      <c r="V318">
        <f t="shared" si="39"/>
        <v>-3.7999999999999999E-2</v>
      </c>
      <c r="W318">
        <f t="shared" si="40"/>
        <v>2.98</v>
      </c>
      <c r="X318">
        <f t="shared" si="41"/>
        <v>2.7200000000000002E-3</v>
      </c>
      <c r="Y318">
        <f t="shared" si="42"/>
        <v>-3.7999999999999999E-2</v>
      </c>
      <c r="Z318" t="s">
        <v>123</v>
      </c>
      <c r="AA318" t="s">
        <v>122</v>
      </c>
      <c r="AB318">
        <v>1</v>
      </c>
      <c r="AE318" t="str">
        <f t="shared" si="36"/>
        <v>AnyDMoMH06CZ11rDXGF</v>
      </c>
    </row>
    <row r="319" spans="1:31" x14ac:dyDescent="0.25">
      <c r="A319" t="str">
        <f>+meas_impacts_wtd!B319</f>
        <v>ResWin-33-28-00</v>
      </c>
      <c r="B319" t="s">
        <v>120</v>
      </c>
      <c r="C319" t="s">
        <v>121</v>
      </c>
      <c r="D319" s="6">
        <f>meas_impacts_wtd!A319</f>
        <v>43025.429829189816</v>
      </c>
      <c r="E319" s="11" t="str">
        <f>+meas_impacts_wtd!BD319</f>
        <v>Any</v>
      </c>
      <c r="F319" t="str">
        <f>+meas_impacts_wtd!C319</f>
        <v>DMo</v>
      </c>
      <c r="G319" t="str">
        <f>+meas_impacts_wtd!D319</f>
        <v>MH85</v>
      </c>
      <c r="H319" t="str">
        <f>+meas_impacts_wtd!E319</f>
        <v>CZ11</v>
      </c>
      <c r="I319" t="str">
        <f>+meas_impacts_wtd!F319</f>
        <v>rDXHP</v>
      </c>
      <c r="J319" t="str">
        <f>+meas_impacts_wtd!H319</f>
        <v>Area-ft2</v>
      </c>
      <c r="K319">
        <f>+meas_impacts_wtd!I319</f>
        <v>186.32</v>
      </c>
      <c r="L319">
        <f>+meas_impacts_wtd!J319</f>
        <v>1242</v>
      </c>
      <c r="M319" t="s">
        <v>1</v>
      </c>
      <c r="N319">
        <f>+meas_impacts_wtd!K319</f>
        <v>6.9</v>
      </c>
      <c r="O319">
        <f>+meas_impacts_wtd!AD319</f>
        <v>4.7600000000000003E-3</v>
      </c>
      <c r="P319">
        <f>+meas_impacts_wtd!Z319</f>
        <v>0</v>
      </c>
      <c r="Q319">
        <f>+meas_impacts_wtd!AG319</f>
        <v>3.2</v>
      </c>
      <c r="R319">
        <f>+meas_impacts_wtd!AZ319</f>
        <v>3.0500000000000002E-3</v>
      </c>
      <c r="S319">
        <f>+meas_impacts_wtd!AV319</f>
        <v>0</v>
      </c>
      <c r="T319">
        <f t="shared" si="37"/>
        <v>6.9</v>
      </c>
      <c r="U319">
        <f t="shared" si="38"/>
        <v>4.7600000000000003E-3</v>
      </c>
      <c r="V319">
        <f t="shared" si="39"/>
        <v>0</v>
      </c>
      <c r="W319">
        <f t="shared" si="40"/>
        <v>3.2</v>
      </c>
      <c r="X319">
        <f t="shared" si="41"/>
        <v>3.0500000000000002E-3</v>
      </c>
      <c r="Y319">
        <f t="shared" si="42"/>
        <v>0</v>
      </c>
      <c r="Z319" t="s">
        <v>123</v>
      </c>
      <c r="AA319" t="s">
        <v>122</v>
      </c>
      <c r="AB319">
        <v>1</v>
      </c>
      <c r="AE319" t="str">
        <f t="shared" si="36"/>
        <v>AnyDMoMH85CZ11rDXHP</v>
      </c>
    </row>
    <row r="320" spans="1:31" x14ac:dyDescent="0.25">
      <c r="A320" t="str">
        <f>+meas_impacts_wtd!B320</f>
        <v>ResWin-33-28-00</v>
      </c>
      <c r="B320" t="s">
        <v>120</v>
      </c>
      <c r="C320" t="s">
        <v>121</v>
      </c>
      <c r="D320" s="6">
        <f>meas_impacts_wtd!A320</f>
        <v>43025.429829189816</v>
      </c>
      <c r="E320" s="11" t="str">
        <f>+meas_impacts_wtd!BD320</f>
        <v>Any</v>
      </c>
      <c r="F320" t="str">
        <f>+meas_impacts_wtd!C320</f>
        <v>DMo</v>
      </c>
      <c r="G320" t="str">
        <f>+meas_impacts_wtd!D320</f>
        <v>MH00</v>
      </c>
      <c r="H320" t="str">
        <f>+meas_impacts_wtd!E320</f>
        <v>CZ11</v>
      </c>
      <c r="I320" t="str">
        <f>+meas_impacts_wtd!F320</f>
        <v>rDXGF</v>
      </c>
      <c r="J320" t="str">
        <f>+meas_impacts_wtd!H320</f>
        <v>Area-ft2</v>
      </c>
      <c r="K320">
        <f>+meas_impacts_wtd!I320</f>
        <v>173.92</v>
      </c>
      <c r="L320">
        <f>+meas_impacts_wtd!J320</f>
        <v>1242</v>
      </c>
      <c r="M320" t="s">
        <v>1</v>
      </c>
      <c r="N320">
        <f>+meas_impacts_wtd!K320</f>
        <v>3.51</v>
      </c>
      <c r="O320">
        <f>+meas_impacts_wtd!AD320</f>
        <v>3.2399999999999998E-3</v>
      </c>
      <c r="P320">
        <f>+meas_impacts_wtd!Z320</f>
        <v>-0.04</v>
      </c>
      <c r="Q320">
        <f>+meas_impacts_wtd!AG320</f>
        <v>3.51</v>
      </c>
      <c r="R320">
        <f>+meas_impacts_wtd!AZ320</f>
        <v>3.2399999999999998E-3</v>
      </c>
      <c r="S320">
        <f>+meas_impacts_wtd!AV320</f>
        <v>-0.04</v>
      </c>
      <c r="T320">
        <f t="shared" si="37"/>
        <v>3.51</v>
      </c>
      <c r="U320">
        <f t="shared" si="38"/>
        <v>3.2399999999999998E-3</v>
      </c>
      <c r="V320">
        <f t="shared" si="39"/>
        <v>-0.04</v>
      </c>
      <c r="W320">
        <f t="shared" si="40"/>
        <v>3.51</v>
      </c>
      <c r="X320">
        <f t="shared" si="41"/>
        <v>3.2399999999999998E-3</v>
      </c>
      <c r="Y320">
        <f t="shared" si="42"/>
        <v>-0.04</v>
      </c>
      <c r="Z320" t="s">
        <v>123</v>
      </c>
      <c r="AA320" t="s">
        <v>122</v>
      </c>
      <c r="AB320">
        <v>1</v>
      </c>
      <c r="AE320" t="str">
        <f t="shared" si="36"/>
        <v>AnyDMoMH00CZ11rDXGF</v>
      </c>
    </row>
    <row r="321" spans="1:31" x14ac:dyDescent="0.25">
      <c r="A321" t="str">
        <f>+meas_impacts_wtd!B321</f>
        <v>ResWin-33-28-00</v>
      </c>
      <c r="B321" t="s">
        <v>120</v>
      </c>
      <c r="C321" t="s">
        <v>121</v>
      </c>
      <c r="D321" s="6">
        <f>meas_impacts_wtd!A321</f>
        <v>43025.429829189816</v>
      </c>
      <c r="E321" s="11" t="str">
        <f>+meas_impacts_wtd!BD321</f>
        <v>Any</v>
      </c>
      <c r="F321" t="str">
        <f>+meas_impacts_wtd!C321</f>
        <v>DMo</v>
      </c>
      <c r="G321" t="str">
        <f>+meas_impacts_wtd!D321</f>
        <v>MH72</v>
      </c>
      <c r="H321" t="str">
        <f>+meas_impacts_wtd!E321</f>
        <v>CZ11</v>
      </c>
      <c r="I321" t="str">
        <f>+meas_impacts_wtd!F321</f>
        <v>rNCEH</v>
      </c>
      <c r="J321" t="str">
        <f>+meas_impacts_wtd!H321</f>
        <v>Area-ft2</v>
      </c>
      <c r="K321">
        <f>+meas_impacts_wtd!I321</f>
        <v>190.96</v>
      </c>
      <c r="L321">
        <f>+meas_impacts_wtd!J321</f>
        <v>1196</v>
      </c>
      <c r="M321" t="s">
        <v>1</v>
      </c>
      <c r="N321">
        <f>+meas_impacts_wtd!K321</f>
        <v>2.4</v>
      </c>
      <c r="O321">
        <f>+meas_impacts_wtd!AD321</f>
        <v>2.5999999999999998E-5</v>
      </c>
      <c r="P321">
        <f>+meas_impacts_wtd!Z321</f>
        <v>0</v>
      </c>
      <c r="Q321">
        <f>+meas_impacts_wtd!AG321</f>
        <v>-0.22900000000000001</v>
      </c>
      <c r="R321">
        <f>+meas_impacts_wtd!AZ321</f>
        <v>2.0999999999999999E-5</v>
      </c>
      <c r="S321">
        <f>+meas_impacts_wtd!AV321</f>
        <v>0</v>
      </c>
      <c r="T321">
        <f t="shared" si="37"/>
        <v>2.4</v>
      </c>
      <c r="U321">
        <f t="shared" si="38"/>
        <v>2.5999999999999998E-5</v>
      </c>
      <c r="V321">
        <f t="shared" si="39"/>
        <v>0</v>
      </c>
      <c r="W321">
        <f t="shared" si="40"/>
        <v>-0.22900000000000001</v>
      </c>
      <c r="X321">
        <f t="shared" si="41"/>
        <v>2.0999999999999999E-5</v>
      </c>
      <c r="Y321">
        <f t="shared" si="42"/>
        <v>0</v>
      </c>
      <c r="Z321" t="s">
        <v>123</v>
      </c>
      <c r="AA321" t="s">
        <v>122</v>
      </c>
      <c r="AB321">
        <v>1</v>
      </c>
      <c r="AE321" t="str">
        <f t="shared" si="36"/>
        <v>AnyDMoMH72CZ11rNCEH</v>
      </c>
    </row>
    <row r="322" spans="1:31" x14ac:dyDescent="0.25">
      <c r="A322" t="str">
        <f>+meas_impacts_wtd!B322</f>
        <v>ResWin-33-28-00</v>
      </c>
      <c r="B322" t="s">
        <v>120</v>
      </c>
      <c r="C322" t="s">
        <v>121</v>
      </c>
      <c r="D322" s="6">
        <f>meas_impacts_wtd!A322</f>
        <v>43025.429829189816</v>
      </c>
      <c r="E322" s="11" t="str">
        <f>+meas_impacts_wtd!BD322</f>
        <v>Any</v>
      </c>
      <c r="F322" t="str">
        <f>+meas_impacts_wtd!C322</f>
        <v>DMo</v>
      </c>
      <c r="G322" t="str">
        <f>+meas_impacts_wtd!D322</f>
        <v>MH72</v>
      </c>
      <c r="H322" t="str">
        <f>+meas_impacts_wtd!E322</f>
        <v>CZ11</v>
      </c>
      <c r="I322" t="str">
        <f>+meas_impacts_wtd!F322</f>
        <v>rDXHP</v>
      </c>
      <c r="J322" t="str">
        <f>+meas_impacts_wtd!H322</f>
        <v>Area-ft2</v>
      </c>
      <c r="K322">
        <f>+meas_impacts_wtd!I322</f>
        <v>190.96</v>
      </c>
      <c r="L322">
        <f>+meas_impacts_wtd!J322</f>
        <v>1196</v>
      </c>
      <c r="M322" t="s">
        <v>1</v>
      </c>
      <c r="N322">
        <f>+meas_impacts_wtd!K322</f>
        <v>5.84</v>
      </c>
      <c r="O322">
        <f>+meas_impacts_wtd!AD322</f>
        <v>4.6600000000000001E-3</v>
      </c>
      <c r="P322">
        <f>+meas_impacts_wtd!Z322</f>
        <v>0</v>
      </c>
      <c r="Q322">
        <f>+meas_impacts_wtd!AG322</f>
        <v>3.02</v>
      </c>
      <c r="R322">
        <f>+meas_impacts_wtd!AZ322</f>
        <v>3.0400000000000002E-3</v>
      </c>
      <c r="S322">
        <f>+meas_impacts_wtd!AV322</f>
        <v>0</v>
      </c>
      <c r="T322">
        <f t="shared" si="37"/>
        <v>5.84</v>
      </c>
      <c r="U322">
        <f t="shared" si="38"/>
        <v>4.6600000000000001E-3</v>
      </c>
      <c r="V322">
        <f t="shared" si="39"/>
        <v>0</v>
      </c>
      <c r="W322">
        <f t="shared" si="40"/>
        <v>3.02</v>
      </c>
      <c r="X322">
        <f t="shared" si="41"/>
        <v>3.0400000000000002E-3</v>
      </c>
      <c r="Y322">
        <f t="shared" si="42"/>
        <v>0</v>
      </c>
      <c r="Z322" t="s">
        <v>123</v>
      </c>
      <c r="AA322" t="s">
        <v>122</v>
      </c>
      <c r="AB322">
        <v>1</v>
      </c>
      <c r="AE322" t="str">
        <f t="shared" si="36"/>
        <v>AnyDMoMH72CZ11rDXHP</v>
      </c>
    </row>
    <row r="323" spans="1:31" x14ac:dyDescent="0.25">
      <c r="A323" t="str">
        <f>+meas_impacts_wtd!B323</f>
        <v>ResWin-33-28-00</v>
      </c>
      <c r="B323" t="s">
        <v>120</v>
      </c>
      <c r="C323" t="s">
        <v>121</v>
      </c>
      <c r="D323" s="6">
        <f>meas_impacts_wtd!A323</f>
        <v>43025.429829189816</v>
      </c>
      <c r="E323" s="11" t="str">
        <f>+meas_impacts_wtd!BD323</f>
        <v>Any</v>
      </c>
      <c r="F323" t="str">
        <f>+meas_impacts_wtd!C323</f>
        <v>DMo</v>
      </c>
      <c r="G323" t="str">
        <f>+meas_impacts_wtd!D323</f>
        <v>MH06</v>
      </c>
      <c r="H323" t="str">
        <f>+meas_impacts_wtd!E323</f>
        <v>CZ11</v>
      </c>
      <c r="I323" t="str">
        <f>+meas_impacts_wtd!F323</f>
        <v>rDXHP</v>
      </c>
      <c r="J323" t="str">
        <f>+meas_impacts_wtd!H323</f>
        <v>Area-ft2</v>
      </c>
      <c r="K323">
        <f>+meas_impacts_wtd!I323</f>
        <v>173.92</v>
      </c>
      <c r="L323">
        <f>+meas_impacts_wtd!J323</f>
        <v>1242</v>
      </c>
      <c r="M323" t="s">
        <v>1</v>
      </c>
      <c r="N323">
        <f>+meas_impacts_wtd!K323</f>
        <v>2.72</v>
      </c>
      <c r="O323">
        <f>+meas_impacts_wtd!AD323</f>
        <v>2.7399999999999998E-3</v>
      </c>
      <c r="P323">
        <f>+meas_impacts_wtd!Z323</f>
        <v>0</v>
      </c>
      <c r="Q323">
        <f>+meas_impacts_wtd!AG323</f>
        <v>2.72</v>
      </c>
      <c r="R323">
        <f>+meas_impacts_wtd!AZ323</f>
        <v>2.7399999999999998E-3</v>
      </c>
      <c r="S323">
        <f>+meas_impacts_wtd!AV323</f>
        <v>0</v>
      </c>
      <c r="T323">
        <f t="shared" si="37"/>
        <v>2.72</v>
      </c>
      <c r="U323">
        <f t="shared" si="38"/>
        <v>2.7399999999999998E-3</v>
      </c>
      <c r="V323">
        <f t="shared" si="39"/>
        <v>0</v>
      </c>
      <c r="W323">
        <f t="shared" si="40"/>
        <v>2.72</v>
      </c>
      <c r="X323">
        <f t="shared" si="41"/>
        <v>2.7399999999999998E-3</v>
      </c>
      <c r="Y323">
        <f t="shared" si="42"/>
        <v>0</v>
      </c>
      <c r="Z323" t="s">
        <v>123</v>
      </c>
      <c r="AA323" t="s">
        <v>122</v>
      </c>
      <c r="AB323">
        <v>1</v>
      </c>
      <c r="AE323" t="str">
        <f t="shared" ref="AE323:AE386" si="43">E323&amp;F323&amp;G323&amp;H323&amp;I323</f>
        <v>AnyDMoMH06CZ11rDXHP</v>
      </c>
    </row>
    <row r="324" spans="1:31" x14ac:dyDescent="0.25">
      <c r="A324" t="str">
        <f>+meas_impacts_wtd!B324</f>
        <v>ResWin-33-28-00</v>
      </c>
      <c r="B324" t="s">
        <v>120</v>
      </c>
      <c r="C324" t="s">
        <v>121</v>
      </c>
      <c r="D324" s="6">
        <f>meas_impacts_wtd!A324</f>
        <v>43025.429829189816</v>
      </c>
      <c r="E324" s="11" t="str">
        <f>+meas_impacts_wtd!BD324</f>
        <v>Any</v>
      </c>
      <c r="F324" t="str">
        <f>+meas_impacts_wtd!C324</f>
        <v>DMo</v>
      </c>
      <c r="G324" t="str">
        <f>+meas_impacts_wtd!D324</f>
        <v>MH00</v>
      </c>
      <c r="H324" t="str">
        <f>+meas_impacts_wtd!E324</f>
        <v>CZ11</v>
      </c>
      <c r="I324" t="str">
        <f>+meas_impacts_wtd!F324</f>
        <v>rNCGF</v>
      </c>
      <c r="J324" t="str">
        <f>+meas_impacts_wtd!H324</f>
        <v>Area-ft2</v>
      </c>
      <c r="K324">
        <f>+meas_impacts_wtd!I324</f>
        <v>173.92</v>
      </c>
      <c r="L324">
        <f>+meas_impacts_wtd!J324</f>
        <v>1242</v>
      </c>
      <c r="M324" t="s">
        <v>1</v>
      </c>
      <c r="N324">
        <f>+meas_impacts_wtd!K324</f>
        <v>8.4000000000000005E-2</v>
      </c>
      <c r="O324">
        <f>+meas_impacts_wtd!AD324</f>
        <v>2.3E-5</v>
      </c>
      <c r="P324">
        <f>+meas_impacts_wtd!Z324</f>
        <v>-4.1000000000000002E-2</v>
      </c>
      <c r="Q324">
        <f>+meas_impacts_wtd!AG324</f>
        <v>8.4000000000000005E-2</v>
      </c>
      <c r="R324">
        <f>+meas_impacts_wtd!AZ324</f>
        <v>2.3E-5</v>
      </c>
      <c r="S324">
        <f>+meas_impacts_wtd!AV324</f>
        <v>-4.1000000000000002E-2</v>
      </c>
      <c r="T324">
        <f t="shared" si="37"/>
        <v>8.4000000000000005E-2</v>
      </c>
      <c r="U324">
        <f t="shared" si="38"/>
        <v>2.3E-5</v>
      </c>
      <c r="V324">
        <f t="shared" si="39"/>
        <v>-4.1000000000000002E-2</v>
      </c>
      <c r="W324">
        <f t="shared" si="40"/>
        <v>8.4000000000000005E-2</v>
      </c>
      <c r="X324">
        <f t="shared" si="41"/>
        <v>2.3E-5</v>
      </c>
      <c r="Y324">
        <f t="shared" si="42"/>
        <v>-4.1000000000000002E-2</v>
      </c>
      <c r="Z324" t="s">
        <v>123</v>
      </c>
      <c r="AA324" t="s">
        <v>122</v>
      </c>
      <c r="AB324">
        <v>1</v>
      </c>
      <c r="AE324" t="str">
        <f t="shared" si="43"/>
        <v>AnyDMoMH00CZ11rNCGF</v>
      </c>
    </row>
    <row r="325" spans="1:31" x14ac:dyDescent="0.25">
      <c r="A325" t="str">
        <f>+meas_impacts_wtd!B325</f>
        <v>ResWin-33-28-00</v>
      </c>
      <c r="B325" t="s">
        <v>120</v>
      </c>
      <c r="C325" t="s">
        <v>121</v>
      </c>
      <c r="D325" s="6">
        <f>meas_impacts_wtd!A325</f>
        <v>43025.429829189816</v>
      </c>
      <c r="E325" s="11" t="str">
        <f>+meas_impacts_wtd!BD325</f>
        <v>Any</v>
      </c>
      <c r="F325" t="str">
        <f>+meas_impacts_wtd!C325</f>
        <v>DMo</v>
      </c>
      <c r="G325" t="str">
        <f>+meas_impacts_wtd!D325</f>
        <v>MH72</v>
      </c>
      <c r="H325" t="str">
        <f>+meas_impacts_wtd!E325</f>
        <v>CZ11</v>
      </c>
      <c r="I325" t="str">
        <f>+meas_impacts_wtd!F325</f>
        <v>rDXGF</v>
      </c>
      <c r="J325" t="str">
        <f>+meas_impacts_wtd!H325</f>
        <v>Area-ft2</v>
      </c>
      <c r="K325">
        <f>+meas_impacts_wtd!I325</f>
        <v>190.96</v>
      </c>
      <c r="L325">
        <f>+meas_impacts_wtd!J325</f>
        <v>1196</v>
      </c>
      <c r="M325" t="s">
        <v>1</v>
      </c>
      <c r="N325">
        <f>+meas_impacts_wtd!K325</f>
        <v>4.54</v>
      </c>
      <c r="O325">
        <f>+meas_impacts_wtd!AD325</f>
        <v>4.5999999999999999E-3</v>
      </c>
      <c r="P325">
        <f>+meas_impacts_wtd!Z325</f>
        <v>0.13</v>
      </c>
      <c r="Q325">
        <f>+meas_impacts_wtd!AG325</f>
        <v>3.22</v>
      </c>
      <c r="R325">
        <f>+meas_impacts_wtd!AZ325</f>
        <v>3.0000000000000001E-3</v>
      </c>
      <c r="S325">
        <f>+meas_impacts_wtd!AV325</f>
        <v>-3.3000000000000002E-2</v>
      </c>
      <c r="T325">
        <f t="shared" ref="T325:T388" si="44">+N325</f>
        <v>4.54</v>
      </c>
      <c r="U325">
        <f t="shared" ref="U325:U388" si="45">+O325</f>
        <v>4.5999999999999999E-3</v>
      </c>
      <c r="V325">
        <f t="shared" ref="V325:V388" si="46">+P325</f>
        <v>0.13</v>
      </c>
      <c r="W325">
        <f t="shared" ref="W325:W388" si="47">+Q325</f>
        <v>3.22</v>
      </c>
      <c r="X325">
        <f t="shared" ref="X325:X388" si="48">+R325</f>
        <v>3.0000000000000001E-3</v>
      </c>
      <c r="Y325">
        <f t="shared" ref="Y325:Y388" si="49">+S325</f>
        <v>-3.3000000000000002E-2</v>
      </c>
      <c r="Z325" t="s">
        <v>123</v>
      </c>
      <c r="AA325" t="s">
        <v>122</v>
      </c>
      <c r="AB325">
        <v>1</v>
      </c>
      <c r="AE325" t="str">
        <f t="shared" si="43"/>
        <v>AnyDMoMH72CZ11rDXGF</v>
      </c>
    </row>
    <row r="326" spans="1:31" x14ac:dyDescent="0.25">
      <c r="A326" t="str">
        <f>+meas_impacts_wtd!B326</f>
        <v>ResWin-33-28-00</v>
      </c>
      <c r="B326" t="s">
        <v>120</v>
      </c>
      <c r="C326" t="s">
        <v>121</v>
      </c>
      <c r="D326" s="6">
        <f>meas_impacts_wtd!A326</f>
        <v>43025.429829189816</v>
      </c>
      <c r="E326" s="11" t="str">
        <f>+meas_impacts_wtd!BD326</f>
        <v>Any</v>
      </c>
      <c r="F326" t="str">
        <f>+meas_impacts_wtd!C326</f>
        <v>DMo</v>
      </c>
      <c r="G326" t="str">
        <f>+meas_impacts_wtd!D326</f>
        <v>MH85</v>
      </c>
      <c r="H326" t="str">
        <f>+meas_impacts_wtd!E326</f>
        <v>CZ11</v>
      </c>
      <c r="I326" t="str">
        <f>+meas_impacts_wtd!F326</f>
        <v>rNCEH</v>
      </c>
      <c r="J326" t="str">
        <f>+meas_impacts_wtd!H326</f>
        <v>Area-ft2</v>
      </c>
      <c r="K326">
        <f>+meas_impacts_wtd!I326</f>
        <v>186.32</v>
      </c>
      <c r="L326">
        <f>+meas_impacts_wtd!J326</f>
        <v>1242</v>
      </c>
      <c r="M326" t="s">
        <v>1</v>
      </c>
      <c r="N326">
        <f>+meas_impacts_wtd!K326</f>
        <v>3.51</v>
      </c>
      <c r="O326">
        <f>+meas_impacts_wtd!AD326</f>
        <v>2.6999999999999999E-5</v>
      </c>
      <c r="P326">
        <f>+meas_impacts_wtd!Z326</f>
        <v>0</v>
      </c>
      <c r="Q326">
        <f>+meas_impacts_wtd!AG326</f>
        <v>-0.15</v>
      </c>
      <c r="R326">
        <f>+meas_impacts_wtd!AZ326</f>
        <v>2.0999999999999999E-5</v>
      </c>
      <c r="S326">
        <f>+meas_impacts_wtd!AV326</f>
        <v>0</v>
      </c>
      <c r="T326">
        <f t="shared" si="44"/>
        <v>3.51</v>
      </c>
      <c r="U326">
        <f t="shared" si="45"/>
        <v>2.6999999999999999E-5</v>
      </c>
      <c r="V326">
        <f t="shared" si="46"/>
        <v>0</v>
      </c>
      <c r="W326">
        <f t="shared" si="47"/>
        <v>-0.15</v>
      </c>
      <c r="X326">
        <f t="shared" si="48"/>
        <v>2.0999999999999999E-5</v>
      </c>
      <c r="Y326">
        <f t="shared" si="49"/>
        <v>0</v>
      </c>
      <c r="Z326" t="s">
        <v>123</v>
      </c>
      <c r="AA326" t="s">
        <v>122</v>
      </c>
      <c r="AB326">
        <v>1</v>
      </c>
      <c r="AE326" t="str">
        <f t="shared" si="43"/>
        <v>AnyDMoMH85CZ11rNCEH</v>
      </c>
    </row>
    <row r="327" spans="1:31" x14ac:dyDescent="0.25">
      <c r="A327" t="str">
        <f>+meas_impacts_wtd!B327</f>
        <v>ResWin-33-28-00</v>
      </c>
      <c r="B327" t="s">
        <v>120</v>
      </c>
      <c r="C327" t="s">
        <v>121</v>
      </c>
      <c r="D327" s="6">
        <f>meas_impacts_wtd!A327</f>
        <v>43025.603717511571</v>
      </c>
      <c r="E327" s="11" t="str">
        <f>+meas_impacts_wtd!BD327</f>
        <v>PGE</v>
      </c>
      <c r="F327" t="str">
        <f>+meas_impacts_wtd!C327</f>
        <v>DMo</v>
      </c>
      <c r="G327" t="str">
        <f>+meas_impacts_wtd!D327</f>
        <v>Ex</v>
      </c>
      <c r="H327" t="str">
        <f>+meas_impacts_wtd!E327</f>
        <v>CZ11</v>
      </c>
      <c r="I327" t="str">
        <f>+meas_impacts_wtd!F327</f>
        <v>rWtd</v>
      </c>
      <c r="J327" t="str">
        <f>+meas_impacts_wtd!H327</f>
        <v>Area-ft2</v>
      </c>
      <c r="K327">
        <f>+meas_impacts_wtd!I327</f>
        <v>187.61</v>
      </c>
      <c r="L327">
        <f>+meas_impacts_wtd!J327</f>
        <v>1220.5</v>
      </c>
      <c r="M327" t="s">
        <v>1</v>
      </c>
      <c r="N327">
        <f>+meas_impacts_wtd!K327</f>
        <v>4.54</v>
      </c>
      <c r="O327">
        <f>+meas_impacts_wtd!AD327</f>
        <v>4.2100000000000002E-3</v>
      </c>
      <c r="P327">
        <f>+meas_impacts_wtd!Z327</f>
        <v>0.128</v>
      </c>
      <c r="Q327">
        <f>+meas_impacts_wtd!AG327</f>
        <v>3.07</v>
      </c>
      <c r="R327">
        <f>+meas_impacts_wtd!AZ327</f>
        <v>2.8E-3</v>
      </c>
      <c r="S327">
        <f>+meas_impacts_wtd!AV327</f>
        <v>-3.2000000000000001E-2</v>
      </c>
      <c r="T327">
        <f t="shared" si="44"/>
        <v>4.54</v>
      </c>
      <c r="U327">
        <f t="shared" si="45"/>
        <v>4.2100000000000002E-3</v>
      </c>
      <c r="V327">
        <f t="shared" si="46"/>
        <v>0.128</v>
      </c>
      <c r="W327">
        <f t="shared" si="47"/>
        <v>3.07</v>
      </c>
      <c r="X327">
        <f t="shared" si="48"/>
        <v>2.8E-3</v>
      </c>
      <c r="Y327">
        <f t="shared" si="49"/>
        <v>-3.2000000000000001E-2</v>
      </c>
      <c r="Z327" t="s">
        <v>123</v>
      </c>
      <c r="AA327" t="s">
        <v>122</v>
      </c>
      <c r="AB327">
        <v>1</v>
      </c>
      <c r="AE327" t="str">
        <f t="shared" si="43"/>
        <v>PGEDMoExCZ11rWtd</v>
      </c>
    </row>
    <row r="328" spans="1:31" x14ac:dyDescent="0.25">
      <c r="A328" t="str">
        <f>+meas_impacts_wtd!B328</f>
        <v>ResWin-33-28-00</v>
      </c>
      <c r="B328" t="s">
        <v>120</v>
      </c>
      <c r="C328" t="s">
        <v>121</v>
      </c>
      <c r="D328" s="6">
        <f>meas_impacts_wtd!A328</f>
        <v>43025.429829189816</v>
      </c>
      <c r="E328" s="11" t="str">
        <f>+meas_impacts_wtd!BD328</f>
        <v>Any</v>
      </c>
      <c r="F328" t="str">
        <f>+meas_impacts_wtd!C328</f>
        <v>DMo</v>
      </c>
      <c r="G328" t="str">
        <f>+meas_impacts_wtd!D328</f>
        <v>MH06</v>
      </c>
      <c r="H328" t="str">
        <f>+meas_impacts_wtd!E328</f>
        <v>CZ11</v>
      </c>
      <c r="I328" t="str">
        <f>+meas_impacts_wtd!F328</f>
        <v>rNCEH</v>
      </c>
      <c r="J328" t="str">
        <f>+meas_impacts_wtd!H328</f>
        <v>Area-ft2</v>
      </c>
      <c r="K328">
        <f>+meas_impacts_wtd!I328</f>
        <v>173.92</v>
      </c>
      <c r="L328">
        <f>+meas_impacts_wtd!J328</f>
        <v>1242</v>
      </c>
      <c r="M328" t="s">
        <v>1</v>
      </c>
      <c r="N328">
        <f>+meas_impacts_wtd!K328</f>
        <v>-0.26400000000000001</v>
      </c>
      <c r="O328">
        <f>+meas_impacts_wtd!AD328</f>
        <v>2.3E-5</v>
      </c>
      <c r="P328">
        <f>+meas_impacts_wtd!Z328</f>
        <v>0</v>
      </c>
      <c r="Q328">
        <f>+meas_impacts_wtd!AG328</f>
        <v>-0.26400000000000001</v>
      </c>
      <c r="R328">
        <f>+meas_impacts_wtd!AZ328</f>
        <v>2.3E-5</v>
      </c>
      <c r="S328">
        <f>+meas_impacts_wtd!AV328</f>
        <v>0</v>
      </c>
      <c r="T328">
        <f t="shared" si="44"/>
        <v>-0.26400000000000001</v>
      </c>
      <c r="U328">
        <f t="shared" si="45"/>
        <v>2.3E-5</v>
      </c>
      <c r="V328">
        <f t="shared" si="46"/>
        <v>0</v>
      </c>
      <c r="W328">
        <f t="shared" si="47"/>
        <v>-0.26400000000000001</v>
      </c>
      <c r="X328">
        <f t="shared" si="48"/>
        <v>2.3E-5</v>
      </c>
      <c r="Y328">
        <f t="shared" si="49"/>
        <v>0</v>
      </c>
      <c r="Z328" t="s">
        <v>123</v>
      </c>
      <c r="AA328" t="s">
        <v>122</v>
      </c>
      <c r="AB328">
        <v>1</v>
      </c>
      <c r="AE328" t="str">
        <f t="shared" si="43"/>
        <v>AnyDMoMH06CZ11rNCEH</v>
      </c>
    </row>
    <row r="329" spans="1:31" x14ac:dyDescent="0.25">
      <c r="A329" t="str">
        <f>+meas_impacts_wtd!B329</f>
        <v>ResWin-33-28-00</v>
      </c>
      <c r="B329" t="s">
        <v>120</v>
      </c>
      <c r="C329" t="s">
        <v>121</v>
      </c>
      <c r="D329" s="6">
        <f>meas_impacts_wtd!A329</f>
        <v>43025.429829189816</v>
      </c>
      <c r="E329" s="11" t="str">
        <f>+meas_impacts_wtd!BD329</f>
        <v>Any</v>
      </c>
      <c r="F329" t="str">
        <f>+meas_impacts_wtd!C329</f>
        <v>DMo</v>
      </c>
      <c r="G329" t="str">
        <f>+meas_impacts_wtd!D329</f>
        <v>MH00</v>
      </c>
      <c r="H329" t="str">
        <f>+meas_impacts_wtd!E329</f>
        <v>CZ11</v>
      </c>
      <c r="I329" t="str">
        <f>+meas_impacts_wtd!F329</f>
        <v>rNCEH</v>
      </c>
      <c r="J329" t="str">
        <f>+meas_impacts_wtd!H329</f>
        <v>Area-ft2</v>
      </c>
      <c r="K329">
        <f>+meas_impacts_wtd!I329</f>
        <v>173.92</v>
      </c>
      <c r="L329">
        <f>+meas_impacts_wtd!J329</f>
        <v>1242</v>
      </c>
      <c r="M329" t="s">
        <v>1</v>
      </c>
      <c r="N329">
        <f>+meas_impacts_wtd!K329</f>
        <v>-0.16400000000000001</v>
      </c>
      <c r="O329">
        <f>+meas_impacts_wtd!AD329</f>
        <v>2.3E-5</v>
      </c>
      <c r="P329">
        <f>+meas_impacts_wtd!Z329</f>
        <v>0</v>
      </c>
      <c r="Q329">
        <f>+meas_impacts_wtd!AG329</f>
        <v>-0.16400000000000001</v>
      </c>
      <c r="R329">
        <f>+meas_impacts_wtd!AZ329</f>
        <v>2.3E-5</v>
      </c>
      <c r="S329">
        <f>+meas_impacts_wtd!AV329</f>
        <v>0</v>
      </c>
      <c r="T329">
        <f t="shared" si="44"/>
        <v>-0.16400000000000001</v>
      </c>
      <c r="U329">
        <f t="shared" si="45"/>
        <v>2.3E-5</v>
      </c>
      <c r="V329">
        <f t="shared" si="46"/>
        <v>0</v>
      </c>
      <c r="W329">
        <f t="shared" si="47"/>
        <v>-0.16400000000000001</v>
      </c>
      <c r="X329">
        <f t="shared" si="48"/>
        <v>2.3E-5</v>
      </c>
      <c r="Y329">
        <f t="shared" si="49"/>
        <v>0</v>
      </c>
      <c r="Z329" t="s">
        <v>123</v>
      </c>
      <c r="AA329" t="s">
        <v>122</v>
      </c>
      <c r="AB329">
        <v>1</v>
      </c>
      <c r="AE329" t="str">
        <f t="shared" si="43"/>
        <v>AnyDMoMH00CZ11rNCEH</v>
      </c>
    </row>
    <row r="330" spans="1:31" x14ac:dyDescent="0.25">
      <c r="A330" t="str">
        <f>+meas_impacts_wtd!B330</f>
        <v>ResWin-33-28-00</v>
      </c>
      <c r="B330" t="s">
        <v>120</v>
      </c>
      <c r="C330" t="s">
        <v>121</v>
      </c>
      <c r="D330" s="6">
        <f>meas_impacts_wtd!A330</f>
        <v>43025.429829189816</v>
      </c>
      <c r="E330" s="11" t="str">
        <f>+meas_impacts_wtd!BD330</f>
        <v>Any</v>
      </c>
      <c r="F330" t="str">
        <f>+meas_impacts_wtd!C330</f>
        <v>DMo</v>
      </c>
      <c r="G330" t="str">
        <f>+meas_impacts_wtd!D330</f>
        <v>MH85</v>
      </c>
      <c r="H330" t="str">
        <f>+meas_impacts_wtd!E330</f>
        <v>CZ11</v>
      </c>
      <c r="I330" t="str">
        <f>+meas_impacts_wtd!F330</f>
        <v>rNCGF</v>
      </c>
      <c r="J330" t="str">
        <f>+meas_impacts_wtd!H330</f>
        <v>Area-ft2</v>
      </c>
      <c r="K330">
        <f>+meas_impacts_wtd!I330</f>
        <v>186.32</v>
      </c>
      <c r="L330">
        <f>+meas_impacts_wtd!J330</f>
        <v>1242</v>
      </c>
      <c r="M330" t="s">
        <v>1</v>
      </c>
      <c r="N330">
        <f>+meas_impacts_wtd!K330</f>
        <v>0.21299999999999999</v>
      </c>
      <c r="O330">
        <f>+meas_impacts_wtd!AD330</f>
        <v>2.0999999999999999E-5</v>
      </c>
      <c r="P330">
        <f>+meas_impacts_wtd!Z330</f>
        <v>0.188</v>
      </c>
      <c r="Q330">
        <f>+meas_impacts_wtd!AG330</f>
        <v>8.4000000000000005E-2</v>
      </c>
      <c r="R330">
        <f>+meas_impacts_wtd!AZ330</f>
        <v>2.0999999999999999E-5</v>
      </c>
      <c r="S330">
        <f>+meas_impacts_wtd!AV330</f>
        <v>-4.1000000000000002E-2</v>
      </c>
      <c r="T330">
        <f t="shared" si="44"/>
        <v>0.21299999999999999</v>
      </c>
      <c r="U330">
        <f t="shared" si="45"/>
        <v>2.0999999999999999E-5</v>
      </c>
      <c r="V330">
        <f t="shared" si="46"/>
        <v>0.188</v>
      </c>
      <c r="W330">
        <f t="shared" si="47"/>
        <v>8.4000000000000005E-2</v>
      </c>
      <c r="X330">
        <f t="shared" si="48"/>
        <v>2.0999999999999999E-5</v>
      </c>
      <c r="Y330">
        <f t="shared" si="49"/>
        <v>-4.1000000000000002E-2</v>
      </c>
      <c r="Z330" t="s">
        <v>123</v>
      </c>
      <c r="AA330" t="s">
        <v>122</v>
      </c>
      <c r="AB330">
        <v>1</v>
      </c>
      <c r="AE330" t="str">
        <f t="shared" si="43"/>
        <v>AnyDMoMH85CZ11rNCGF</v>
      </c>
    </row>
    <row r="331" spans="1:31" x14ac:dyDescent="0.25">
      <c r="A331" t="str">
        <f>+meas_impacts_wtd!B331</f>
        <v>ResWin-33-28-00</v>
      </c>
      <c r="B331" t="s">
        <v>120</v>
      </c>
      <c r="C331" t="s">
        <v>121</v>
      </c>
      <c r="D331" s="6">
        <f>meas_impacts_wtd!A331</f>
        <v>43025.429829189816</v>
      </c>
      <c r="E331" s="11" t="str">
        <f>+meas_impacts_wtd!BD331</f>
        <v>Any</v>
      </c>
      <c r="F331" t="str">
        <f>+meas_impacts_wtd!C331</f>
        <v>DMo</v>
      </c>
      <c r="G331" t="str">
        <f>+meas_impacts_wtd!D331</f>
        <v>MH06</v>
      </c>
      <c r="H331" t="str">
        <f>+meas_impacts_wtd!E331</f>
        <v>CZ11</v>
      </c>
      <c r="I331" t="str">
        <f>+meas_impacts_wtd!F331</f>
        <v>rNCGF</v>
      </c>
      <c r="J331" t="str">
        <f>+meas_impacts_wtd!H331</f>
        <v>Area-ft2</v>
      </c>
      <c r="K331">
        <f>+meas_impacts_wtd!I331</f>
        <v>173.92</v>
      </c>
      <c r="L331">
        <f>+meas_impacts_wtd!J331</f>
        <v>1242</v>
      </c>
      <c r="M331" t="s">
        <v>1</v>
      </c>
      <c r="N331">
        <f>+meas_impacts_wtd!K331</f>
        <v>9.4E-2</v>
      </c>
      <c r="O331">
        <f>+meas_impacts_wtd!AD331</f>
        <v>2.3E-5</v>
      </c>
      <c r="P331">
        <f>+meas_impacts_wtd!Z331</f>
        <v>-3.9E-2</v>
      </c>
      <c r="Q331">
        <f>+meas_impacts_wtd!AG331</f>
        <v>9.4E-2</v>
      </c>
      <c r="R331">
        <f>+meas_impacts_wtd!AZ331</f>
        <v>2.3E-5</v>
      </c>
      <c r="S331">
        <f>+meas_impacts_wtd!AV331</f>
        <v>-3.9E-2</v>
      </c>
      <c r="T331">
        <f t="shared" si="44"/>
        <v>9.4E-2</v>
      </c>
      <c r="U331">
        <f t="shared" si="45"/>
        <v>2.3E-5</v>
      </c>
      <c r="V331">
        <f t="shared" si="46"/>
        <v>-3.9E-2</v>
      </c>
      <c r="W331">
        <f t="shared" si="47"/>
        <v>9.4E-2</v>
      </c>
      <c r="X331">
        <f t="shared" si="48"/>
        <v>2.3E-5</v>
      </c>
      <c r="Y331">
        <f t="shared" si="49"/>
        <v>-3.9E-2</v>
      </c>
      <c r="Z331" t="s">
        <v>123</v>
      </c>
      <c r="AA331" t="s">
        <v>122</v>
      </c>
      <c r="AB331">
        <v>1</v>
      </c>
      <c r="AE331" t="str">
        <f t="shared" si="43"/>
        <v>AnyDMoMH06CZ11rNCGF</v>
      </c>
    </row>
    <row r="332" spans="1:31" x14ac:dyDescent="0.25">
      <c r="A332" t="str">
        <f>+meas_impacts_wtd!B332</f>
        <v>ResWin-33-28-00</v>
      </c>
      <c r="B332" t="s">
        <v>120</v>
      </c>
      <c r="C332" t="s">
        <v>121</v>
      </c>
      <c r="D332" s="6">
        <f>meas_impacts_wtd!A332</f>
        <v>43025.581013773146</v>
      </c>
      <c r="E332" s="11" t="str">
        <f>+meas_impacts_wtd!BD332</f>
        <v>PGE</v>
      </c>
      <c r="F332" t="str">
        <f>+meas_impacts_wtd!C332</f>
        <v>DMo</v>
      </c>
      <c r="G332" t="str">
        <f>+meas_impacts_wtd!D332</f>
        <v>MH00</v>
      </c>
      <c r="H332" t="str">
        <f>+meas_impacts_wtd!E332</f>
        <v>CZ11</v>
      </c>
      <c r="I332" t="str">
        <f>+meas_impacts_wtd!F332</f>
        <v>rWtd</v>
      </c>
      <c r="J332" t="str">
        <f>+meas_impacts_wtd!H332</f>
        <v>Area-ft2</v>
      </c>
      <c r="K332">
        <f>+meas_impacts_wtd!I332</f>
        <v>173.92</v>
      </c>
      <c r="L332">
        <f>+meas_impacts_wtd!J332</f>
        <v>1242</v>
      </c>
      <c r="M332" t="s">
        <v>1</v>
      </c>
      <c r="N332">
        <f>+meas_impacts_wtd!K332</f>
        <v>3.23</v>
      </c>
      <c r="O332">
        <f>+meas_impacts_wtd!AD332</f>
        <v>3.0100000000000001E-3</v>
      </c>
      <c r="P332">
        <f>+meas_impacts_wtd!Z332</f>
        <v>-3.5000000000000003E-2</v>
      </c>
      <c r="Q332">
        <f>+meas_impacts_wtd!AG332</f>
        <v>3.23</v>
      </c>
      <c r="R332">
        <f>+meas_impacts_wtd!AZ332</f>
        <v>3.0100000000000001E-3</v>
      </c>
      <c r="S332">
        <f>+meas_impacts_wtd!AV332</f>
        <v>-3.5000000000000003E-2</v>
      </c>
      <c r="T332">
        <f t="shared" si="44"/>
        <v>3.23</v>
      </c>
      <c r="U332">
        <f t="shared" si="45"/>
        <v>3.0100000000000001E-3</v>
      </c>
      <c r="V332">
        <f t="shared" si="46"/>
        <v>-3.5000000000000003E-2</v>
      </c>
      <c r="W332">
        <f t="shared" si="47"/>
        <v>3.23</v>
      </c>
      <c r="X332">
        <f t="shared" si="48"/>
        <v>3.0100000000000001E-3</v>
      </c>
      <c r="Y332">
        <f t="shared" si="49"/>
        <v>-3.5000000000000003E-2</v>
      </c>
      <c r="Z332" t="s">
        <v>123</v>
      </c>
      <c r="AA332" t="s">
        <v>122</v>
      </c>
      <c r="AB332">
        <v>1</v>
      </c>
      <c r="AE332" t="str">
        <f t="shared" si="43"/>
        <v>PGEDMoMH00CZ11rWtd</v>
      </c>
    </row>
    <row r="333" spans="1:31" x14ac:dyDescent="0.25">
      <c r="A333" t="str">
        <f>+meas_impacts_wtd!B333</f>
        <v>ResWin-33-28-00</v>
      </c>
      <c r="B333" t="s">
        <v>120</v>
      </c>
      <c r="C333" t="s">
        <v>121</v>
      </c>
      <c r="D333" s="6">
        <f>meas_impacts_wtd!A333</f>
        <v>43025.429829189816</v>
      </c>
      <c r="E333" s="11" t="str">
        <f>+meas_impacts_wtd!BD333</f>
        <v>Any</v>
      </c>
      <c r="F333" t="str">
        <f>+meas_impacts_wtd!C333</f>
        <v>DMo</v>
      </c>
      <c r="G333" t="str">
        <f>+meas_impacts_wtd!D333</f>
        <v>MH85</v>
      </c>
      <c r="H333" t="str">
        <f>+meas_impacts_wtd!E333</f>
        <v>CZ11</v>
      </c>
      <c r="I333" t="str">
        <f>+meas_impacts_wtd!F333</f>
        <v>rDXGF</v>
      </c>
      <c r="J333" t="str">
        <f>+meas_impacts_wtd!H333</f>
        <v>Area-ft2</v>
      </c>
      <c r="K333">
        <f>+meas_impacts_wtd!I333</f>
        <v>186.32</v>
      </c>
      <c r="L333">
        <f>+meas_impacts_wtd!J333</f>
        <v>1242</v>
      </c>
      <c r="M333" t="s">
        <v>1</v>
      </c>
      <c r="N333">
        <f>+meas_impacts_wtd!K333</f>
        <v>5.0199999999999996</v>
      </c>
      <c r="O333">
        <f>+meas_impacts_wtd!AD333</f>
        <v>4.6899999999999997E-3</v>
      </c>
      <c r="P333">
        <f>+meas_impacts_wtd!Z333</f>
        <v>0.191</v>
      </c>
      <c r="Q333">
        <f>+meas_impacts_wtd!AG333</f>
        <v>3.45</v>
      </c>
      <c r="R333">
        <f>+meas_impacts_wtd!AZ333</f>
        <v>3.0100000000000001E-3</v>
      </c>
      <c r="S333">
        <f>+meas_impacts_wtd!AV333</f>
        <v>-0.04</v>
      </c>
      <c r="T333">
        <f t="shared" si="44"/>
        <v>5.0199999999999996</v>
      </c>
      <c r="U333">
        <f t="shared" si="45"/>
        <v>4.6899999999999997E-3</v>
      </c>
      <c r="V333">
        <f t="shared" si="46"/>
        <v>0.191</v>
      </c>
      <c r="W333">
        <f t="shared" si="47"/>
        <v>3.45</v>
      </c>
      <c r="X333">
        <f t="shared" si="48"/>
        <v>3.0100000000000001E-3</v>
      </c>
      <c r="Y333">
        <f t="shared" si="49"/>
        <v>-0.04</v>
      </c>
      <c r="Z333" t="s">
        <v>123</v>
      </c>
      <c r="AA333" t="s">
        <v>122</v>
      </c>
      <c r="AB333">
        <v>1</v>
      </c>
      <c r="AE333" t="str">
        <f t="shared" si="43"/>
        <v>AnyDMoMH85CZ11rDXGF</v>
      </c>
    </row>
    <row r="334" spans="1:31" x14ac:dyDescent="0.25">
      <c r="A334" t="str">
        <f>+meas_impacts_wtd!B334</f>
        <v>ResWin-33-28-00</v>
      </c>
      <c r="B334" t="s">
        <v>120</v>
      </c>
      <c r="C334" t="s">
        <v>121</v>
      </c>
      <c r="D334" s="6">
        <f>meas_impacts_wtd!A334</f>
        <v>43025.429829189816</v>
      </c>
      <c r="E334" s="11" t="str">
        <f>+meas_impacts_wtd!BD334</f>
        <v>Any</v>
      </c>
      <c r="F334" t="str">
        <f>+meas_impacts_wtd!C334</f>
        <v>DMo</v>
      </c>
      <c r="G334" t="str">
        <f>+meas_impacts_wtd!D334</f>
        <v>MH00</v>
      </c>
      <c r="H334" t="str">
        <f>+meas_impacts_wtd!E334</f>
        <v>CZ11</v>
      </c>
      <c r="I334" t="str">
        <f>+meas_impacts_wtd!F334</f>
        <v>rDXHP</v>
      </c>
      <c r="J334" t="str">
        <f>+meas_impacts_wtd!H334</f>
        <v>Area-ft2</v>
      </c>
      <c r="K334">
        <f>+meas_impacts_wtd!I334</f>
        <v>173.92</v>
      </c>
      <c r="L334">
        <f>+meas_impacts_wtd!J334</f>
        <v>1242</v>
      </c>
      <c r="M334" t="s">
        <v>1</v>
      </c>
      <c r="N334">
        <f>+meas_impacts_wtd!K334</f>
        <v>3.29</v>
      </c>
      <c r="O334">
        <f>+meas_impacts_wtd!AD334</f>
        <v>3.31E-3</v>
      </c>
      <c r="P334">
        <f>+meas_impacts_wtd!Z334</f>
        <v>0</v>
      </c>
      <c r="Q334">
        <f>+meas_impacts_wtd!AG334</f>
        <v>3.29</v>
      </c>
      <c r="R334">
        <f>+meas_impacts_wtd!AZ334</f>
        <v>3.31E-3</v>
      </c>
      <c r="S334">
        <f>+meas_impacts_wtd!AV334</f>
        <v>0</v>
      </c>
      <c r="T334">
        <f t="shared" si="44"/>
        <v>3.29</v>
      </c>
      <c r="U334">
        <f t="shared" si="45"/>
        <v>3.31E-3</v>
      </c>
      <c r="V334">
        <f t="shared" si="46"/>
        <v>0</v>
      </c>
      <c r="W334">
        <f t="shared" si="47"/>
        <v>3.29</v>
      </c>
      <c r="X334">
        <f t="shared" si="48"/>
        <v>3.31E-3</v>
      </c>
      <c r="Y334">
        <f t="shared" si="49"/>
        <v>0</v>
      </c>
      <c r="Z334" t="s">
        <v>123</v>
      </c>
      <c r="AA334" t="s">
        <v>122</v>
      </c>
      <c r="AB334">
        <v>1</v>
      </c>
      <c r="AE334" t="str">
        <f t="shared" si="43"/>
        <v>AnyDMoMH00CZ11rDXHP</v>
      </c>
    </row>
    <row r="335" spans="1:31" x14ac:dyDescent="0.25">
      <c r="A335" t="str">
        <f>+meas_impacts_wtd!B335</f>
        <v>ResWin-33-28-00</v>
      </c>
      <c r="B335" t="s">
        <v>120</v>
      </c>
      <c r="C335" t="s">
        <v>121</v>
      </c>
      <c r="D335" s="6">
        <f>meas_impacts_wtd!A335</f>
        <v>43025.429829189816</v>
      </c>
      <c r="E335" s="11" t="str">
        <f>+meas_impacts_wtd!BD335</f>
        <v>Any</v>
      </c>
      <c r="F335" t="str">
        <f>+meas_impacts_wtd!C335</f>
        <v>DMo</v>
      </c>
      <c r="G335" t="str">
        <f>+meas_impacts_wtd!D335</f>
        <v>MH15</v>
      </c>
      <c r="H335" t="str">
        <f>+meas_impacts_wtd!E335</f>
        <v>CZ11</v>
      </c>
      <c r="I335" t="str">
        <f>+meas_impacts_wtd!F335</f>
        <v>rDXHP</v>
      </c>
      <c r="J335" t="str">
        <f>+meas_impacts_wtd!H335</f>
        <v>Area-ft2</v>
      </c>
      <c r="K335">
        <f>+meas_impacts_wtd!I335</f>
        <v>173.92</v>
      </c>
      <c r="L335">
        <f>+meas_impacts_wtd!J335</f>
        <v>1242</v>
      </c>
      <c r="M335" t="s">
        <v>1</v>
      </c>
      <c r="N335">
        <f>+meas_impacts_wtd!K335</f>
        <v>2.61</v>
      </c>
      <c r="O335">
        <f>+meas_impacts_wtd!AD335</f>
        <v>2.2599999999999999E-3</v>
      </c>
      <c r="P335">
        <f>+meas_impacts_wtd!Z335</f>
        <v>0</v>
      </c>
      <c r="Q335">
        <f>+meas_impacts_wtd!AG335</f>
        <v>2.61</v>
      </c>
      <c r="R335">
        <f>+meas_impacts_wtd!AZ335</f>
        <v>2.2599999999999999E-3</v>
      </c>
      <c r="S335">
        <f>+meas_impacts_wtd!AV335</f>
        <v>0</v>
      </c>
      <c r="T335">
        <f t="shared" si="44"/>
        <v>2.61</v>
      </c>
      <c r="U335">
        <f t="shared" si="45"/>
        <v>2.2599999999999999E-3</v>
      </c>
      <c r="V335">
        <f t="shared" si="46"/>
        <v>0</v>
      </c>
      <c r="W335">
        <f t="shared" si="47"/>
        <v>2.61</v>
      </c>
      <c r="X335">
        <f t="shared" si="48"/>
        <v>2.2599999999999999E-3</v>
      </c>
      <c r="Y335">
        <f t="shared" si="49"/>
        <v>0</v>
      </c>
      <c r="Z335" t="s">
        <v>123</v>
      </c>
      <c r="AA335" t="s">
        <v>122</v>
      </c>
      <c r="AB335">
        <v>1</v>
      </c>
      <c r="AE335" t="str">
        <f t="shared" si="43"/>
        <v>AnyDMoMH15CZ11rDXHP</v>
      </c>
    </row>
    <row r="336" spans="1:31" x14ac:dyDescent="0.25">
      <c r="A336" t="str">
        <f>+meas_impacts_wtd!B336</f>
        <v>ResWin-33-28-00</v>
      </c>
      <c r="B336" t="s">
        <v>120</v>
      </c>
      <c r="C336" t="s">
        <v>121</v>
      </c>
      <c r="D336" s="6">
        <f>meas_impacts_wtd!A336</f>
        <v>43025.581013773146</v>
      </c>
      <c r="E336" s="11" t="str">
        <f>+meas_impacts_wtd!BD336</f>
        <v>PGE</v>
      </c>
      <c r="F336" t="str">
        <f>+meas_impacts_wtd!C336</f>
        <v>DMo</v>
      </c>
      <c r="G336" t="str">
        <f>+meas_impacts_wtd!D336</f>
        <v>MH85</v>
      </c>
      <c r="H336" t="str">
        <f>+meas_impacts_wtd!E336</f>
        <v>CZ11</v>
      </c>
      <c r="I336" t="str">
        <f>+meas_impacts_wtd!F336</f>
        <v>rWtd</v>
      </c>
      <c r="J336" t="str">
        <f>+meas_impacts_wtd!H336</f>
        <v>Area-ft2</v>
      </c>
      <c r="K336">
        <f>+meas_impacts_wtd!I336</f>
        <v>186.32</v>
      </c>
      <c r="L336">
        <f>+meas_impacts_wtd!J336</f>
        <v>1242</v>
      </c>
      <c r="M336" t="s">
        <v>1</v>
      </c>
      <c r="N336">
        <f>+meas_impacts_wtd!K336</f>
        <v>4.92</v>
      </c>
      <c r="O336">
        <f>+meas_impacts_wtd!AD336</f>
        <v>4.3600000000000002E-3</v>
      </c>
      <c r="P336">
        <f>+meas_impacts_wtd!Z336</f>
        <v>0.16700000000000001</v>
      </c>
      <c r="Q336">
        <f>+meas_impacts_wtd!AG336</f>
        <v>3.17</v>
      </c>
      <c r="R336">
        <f>+meas_impacts_wtd!AZ336</f>
        <v>2.8E-3</v>
      </c>
      <c r="S336">
        <f>+meas_impacts_wtd!AV336</f>
        <v>-3.5000000000000003E-2</v>
      </c>
      <c r="T336">
        <f t="shared" si="44"/>
        <v>4.92</v>
      </c>
      <c r="U336">
        <f t="shared" si="45"/>
        <v>4.3600000000000002E-3</v>
      </c>
      <c r="V336">
        <f t="shared" si="46"/>
        <v>0.16700000000000001</v>
      </c>
      <c r="W336">
        <f t="shared" si="47"/>
        <v>3.17</v>
      </c>
      <c r="X336">
        <f t="shared" si="48"/>
        <v>2.8E-3</v>
      </c>
      <c r="Y336">
        <f t="shared" si="49"/>
        <v>-3.5000000000000003E-2</v>
      </c>
      <c r="Z336" t="s">
        <v>123</v>
      </c>
      <c r="AA336" t="s">
        <v>122</v>
      </c>
      <c r="AB336">
        <v>1</v>
      </c>
      <c r="AE336" t="str">
        <f t="shared" si="43"/>
        <v>PGEDMoMH85CZ11rWtd</v>
      </c>
    </row>
    <row r="337" spans="1:31" x14ac:dyDescent="0.25">
      <c r="A337" t="str">
        <f>+meas_impacts_wtd!B337</f>
        <v>ResWin-33-28-00</v>
      </c>
      <c r="B337" t="s">
        <v>120</v>
      </c>
      <c r="C337" t="s">
        <v>121</v>
      </c>
      <c r="D337" s="6">
        <f>meas_impacts_wtd!A337</f>
        <v>43025.581013773146</v>
      </c>
      <c r="E337" s="11" t="str">
        <f>+meas_impacts_wtd!BD337</f>
        <v>PGE</v>
      </c>
      <c r="F337" t="str">
        <f>+meas_impacts_wtd!C337</f>
        <v>DMo</v>
      </c>
      <c r="G337" t="str">
        <f>+meas_impacts_wtd!D337</f>
        <v>MH06</v>
      </c>
      <c r="H337" t="str">
        <f>+meas_impacts_wtd!E337</f>
        <v>CZ11</v>
      </c>
      <c r="I337" t="str">
        <f>+meas_impacts_wtd!F337</f>
        <v>rWtd</v>
      </c>
      <c r="J337" t="str">
        <f>+meas_impacts_wtd!H337</f>
        <v>Area-ft2</v>
      </c>
      <c r="K337">
        <f>+meas_impacts_wtd!I337</f>
        <v>173.92</v>
      </c>
      <c r="L337">
        <f>+meas_impacts_wtd!J337</f>
        <v>1242</v>
      </c>
      <c r="M337" t="s">
        <v>1</v>
      </c>
      <c r="N337">
        <f>+meas_impacts_wtd!K337</f>
        <v>2.74</v>
      </c>
      <c r="O337">
        <f>+meas_impacts_wtd!AD337</f>
        <v>2.5300000000000001E-3</v>
      </c>
      <c r="P337">
        <f>+meas_impacts_wtd!Z337</f>
        <v>-3.3000000000000002E-2</v>
      </c>
      <c r="Q337">
        <f>+meas_impacts_wtd!AG337</f>
        <v>2.74</v>
      </c>
      <c r="R337">
        <f>+meas_impacts_wtd!AZ337</f>
        <v>2.5300000000000001E-3</v>
      </c>
      <c r="S337">
        <f>+meas_impacts_wtd!AV337</f>
        <v>-3.3000000000000002E-2</v>
      </c>
      <c r="T337">
        <f t="shared" si="44"/>
        <v>2.74</v>
      </c>
      <c r="U337">
        <f t="shared" si="45"/>
        <v>2.5300000000000001E-3</v>
      </c>
      <c r="V337">
        <f t="shared" si="46"/>
        <v>-3.3000000000000002E-2</v>
      </c>
      <c r="W337">
        <f t="shared" si="47"/>
        <v>2.74</v>
      </c>
      <c r="X337">
        <f t="shared" si="48"/>
        <v>2.5300000000000001E-3</v>
      </c>
      <c r="Y337">
        <f t="shared" si="49"/>
        <v>-3.3000000000000002E-2</v>
      </c>
      <c r="Z337" t="s">
        <v>123</v>
      </c>
      <c r="AA337" t="s">
        <v>122</v>
      </c>
      <c r="AB337">
        <v>1</v>
      </c>
      <c r="AE337" t="str">
        <f t="shared" si="43"/>
        <v>PGEDMoMH06CZ11rWtd</v>
      </c>
    </row>
    <row r="338" spans="1:31" x14ac:dyDescent="0.25">
      <c r="A338" t="str">
        <f>+meas_impacts_wtd!B338</f>
        <v>ResWin-33-28-00</v>
      </c>
      <c r="B338" t="s">
        <v>120</v>
      </c>
      <c r="C338" t="s">
        <v>121</v>
      </c>
      <c r="D338" s="6">
        <f>meas_impacts_wtd!A338</f>
        <v>43025.429829189816</v>
      </c>
      <c r="E338" s="11" t="str">
        <f>+meas_impacts_wtd!BD338</f>
        <v>Any</v>
      </c>
      <c r="F338" t="str">
        <f>+meas_impacts_wtd!C338</f>
        <v>DMo</v>
      </c>
      <c r="G338" t="str">
        <f>+meas_impacts_wtd!D338</f>
        <v>MH15</v>
      </c>
      <c r="H338" t="str">
        <f>+meas_impacts_wtd!E338</f>
        <v>CZ11</v>
      </c>
      <c r="I338" t="str">
        <f>+meas_impacts_wtd!F338</f>
        <v>rDXGF</v>
      </c>
      <c r="J338" t="str">
        <f>+meas_impacts_wtd!H338</f>
        <v>Area-ft2</v>
      </c>
      <c r="K338">
        <f>+meas_impacts_wtd!I338</f>
        <v>173.92</v>
      </c>
      <c r="L338">
        <f>+meas_impacts_wtd!J338</f>
        <v>1242</v>
      </c>
      <c r="M338" t="s">
        <v>1</v>
      </c>
      <c r="N338">
        <f>+meas_impacts_wtd!K338</f>
        <v>2.85</v>
      </c>
      <c r="O338">
        <f>+meas_impacts_wtd!AD338</f>
        <v>2.2000000000000001E-3</v>
      </c>
      <c r="P338">
        <f>+meas_impacts_wtd!Z338</f>
        <v>-0.05</v>
      </c>
      <c r="Q338">
        <f>+meas_impacts_wtd!AG338</f>
        <v>2.85</v>
      </c>
      <c r="R338">
        <f>+meas_impacts_wtd!AZ338</f>
        <v>2.2000000000000001E-3</v>
      </c>
      <c r="S338">
        <f>+meas_impacts_wtd!AV338</f>
        <v>-0.05</v>
      </c>
      <c r="T338">
        <f t="shared" si="44"/>
        <v>2.85</v>
      </c>
      <c r="U338">
        <f t="shared" si="45"/>
        <v>2.2000000000000001E-3</v>
      </c>
      <c r="V338">
        <f t="shared" si="46"/>
        <v>-0.05</v>
      </c>
      <c r="W338">
        <f t="shared" si="47"/>
        <v>2.85</v>
      </c>
      <c r="X338">
        <f t="shared" si="48"/>
        <v>2.2000000000000001E-3</v>
      </c>
      <c r="Y338">
        <f t="shared" si="49"/>
        <v>-0.05</v>
      </c>
      <c r="Z338" t="s">
        <v>123</v>
      </c>
      <c r="AA338" t="s">
        <v>122</v>
      </c>
      <c r="AB338">
        <v>1</v>
      </c>
      <c r="AE338" t="str">
        <f t="shared" si="43"/>
        <v>AnyDMoMH15CZ11rDXGF</v>
      </c>
    </row>
    <row r="339" spans="1:31" x14ac:dyDescent="0.25">
      <c r="A339" t="str">
        <f>+meas_impacts_wtd!B339</f>
        <v>ResWin-33-28-00</v>
      </c>
      <c r="B339" t="s">
        <v>120</v>
      </c>
      <c r="C339" t="s">
        <v>121</v>
      </c>
      <c r="D339" s="6">
        <f>meas_impacts_wtd!A339</f>
        <v>43025.429829189816</v>
      </c>
      <c r="E339" s="11" t="str">
        <f>+meas_impacts_wtd!BD339</f>
        <v>Any</v>
      </c>
      <c r="F339" t="str">
        <f>+meas_impacts_wtd!C339</f>
        <v>DMo</v>
      </c>
      <c r="G339" t="str">
        <f>+meas_impacts_wtd!D339</f>
        <v>MH15</v>
      </c>
      <c r="H339" t="str">
        <f>+meas_impacts_wtd!E339</f>
        <v>CZ11</v>
      </c>
      <c r="I339" t="str">
        <f>+meas_impacts_wtd!F339</f>
        <v>rNCGF</v>
      </c>
      <c r="J339" t="str">
        <f>+meas_impacts_wtd!H339</f>
        <v>Area-ft2</v>
      </c>
      <c r="K339">
        <f>+meas_impacts_wtd!I339</f>
        <v>173.92</v>
      </c>
      <c r="L339">
        <f>+meas_impacts_wtd!J339</f>
        <v>1242</v>
      </c>
      <c r="M339" t="s">
        <v>1</v>
      </c>
      <c r="N339">
        <f>+meas_impacts_wtd!K339</f>
        <v>8.1000000000000003E-2</v>
      </c>
      <c r="O339">
        <f>+meas_impacts_wtd!AD339</f>
        <v>2.3E-5</v>
      </c>
      <c r="P339">
        <f>+meas_impacts_wtd!Z339</f>
        <v>-0.05</v>
      </c>
      <c r="Q339">
        <f>+meas_impacts_wtd!AG339</f>
        <v>8.1000000000000003E-2</v>
      </c>
      <c r="R339">
        <f>+meas_impacts_wtd!AZ339</f>
        <v>2.3E-5</v>
      </c>
      <c r="S339">
        <f>+meas_impacts_wtd!AV339</f>
        <v>-0.05</v>
      </c>
      <c r="T339">
        <f t="shared" si="44"/>
        <v>8.1000000000000003E-2</v>
      </c>
      <c r="U339">
        <f t="shared" si="45"/>
        <v>2.3E-5</v>
      </c>
      <c r="V339">
        <f t="shared" si="46"/>
        <v>-0.05</v>
      </c>
      <c r="W339">
        <f t="shared" si="47"/>
        <v>8.1000000000000003E-2</v>
      </c>
      <c r="X339">
        <f t="shared" si="48"/>
        <v>2.3E-5</v>
      </c>
      <c r="Y339">
        <f t="shared" si="49"/>
        <v>-0.05</v>
      </c>
      <c r="Z339" t="s">
        <v>123</v>
      </c>
      <c r="AA339" t="s">
        <v>122</v>
      </c>
      <c r="AB339">
        <v>1</v>
      </c>
      <c r="AE339" t="str">
        <f t="shared" si="43"/>
        <v>AnyDMoMH15CZ11rNCGF</v>
      </c>
    </row>
    <row r="340" spans="1:31" x14ac:dyDescent="0.25">
      <c r="A340" t="str">
        <f>+meas_impacts_wtd!B340</f>
        <v>ResWin-33-28-00</v>
      </c>
      <c r="B340" t="s">
        <v>120</v>
      </c>
      <c r="C340" t="s">
        <v>121</v>
      </c>
      <c r="D340" s="6">
        <f>meas_impacts_wtd!A340</f>
        <v>43025.429829189816</v>
      </c>
      <c r="E340" s="11" t="str">
        <f>+meas_impacts_wtd!BD340</f>
        <v>Any</v>
      </c>
      <c r="F340" t="str">
        <f>+meas_impacts_wtd!C340</f>
        <v>DMo</v>
      </c>
      <c r="G340" t="str">
        <f>+meas_impacts_wtd!D340</f>
        <v>MH72</v>
      </c>
      <c r="H340" t="str">
        <f>+meas_impacts_wtd!E340</f>
        <v>CZ11</v>
      </c>
      <c r="I340" t="str">
        <f>+meas_impacts_wtd!F340</f>
        <v>rNCGF</v>
      </c>
      <c r="J340" t="str">
        <f>+meas_impacts_wtd!H340</f>
        <v>Area-ft2</v>
      </c>
      <c r="K340">
        <f>+meas_impacts_wtd!I340</f>
        <v>190.96</v>
      </c>
      <c r="L340">
        <f>+meas_impacts_wtd!J340</f>
        <v>1196</v>
      </c>
      <c r="M340" t="s">
        <v>1</v>
      </c>
      <c r="N340">
        <f>+meas_impacts_wtd!K340</f>
        <v>0.16700000000000001</v>
      </c>
      <c r="O340">
        <f>+meas_impacts_wtd!AD340</f>
        <v>2.0999999999999999E-5</v>
      </c>
      <c r="P340">
        <f>+meas_impacts_wtd!Z340</f>
        <v>0.128</v>
      </c>
      <c r="Q340">
        <f>+meas_impacts_wtd!AG340</f>
        <v>8.8999999999999996E-2</v>
      </c>
      <c r="R340">
        <f>+meas_impacts_wtd!AZ340</f>
        <v>2.0999999999999999E-5</v>
      </c>
      <c r="S340">
        <f>+meas_impacts_wtd!AV340</f>
        <v>-3.3000000000000002E-2</v>
      </c>
      <c r="T340">
        <f t="shared" si="44"/>
        <v>0.16700000000000001</v>
      </c>
      <c r="U340">
        <f t="shared" si="45"/>
        <v>2.0999999999999999E-5</v>
      </c>
      <c r="V340">
        <f t="shared" si="46"/>
        <v>0.128</v>
      </c>
      <c r="W340">
        <f t="shared" si="47"/>
        <v>8.8999999999999996E-2</v>
      </c>
      <c r="X340">
        <f t="shared" si="48"/>
        <v>2.0999999999999999E-5</v>
      </c>
      <c r="Y340">
        <f t="shared" si="49"/>
        <v>-3.3000000000000002E-2</v>
      </c>
      <c r="Z340" t="s">
        <v>123</v>
      </c>
      <c r="AA340" t="s">
        <v>122</v>
      </c>
      <c r="AB340">
        <v>1</v>
      </c>
      <c r="AE340" t="str">
        <f t="shared" si="43"/>
        <v>AnyDMoMH72CZ11rNCGF</v>
      </c>
    </row>
    <row r="341" spans="1:31" x14ac:dyDescent="0.25">
      <c r="A341" t="str">
        <f>+meas_impacts_wtd!B341</f>
        <v>ResWin-33-28-00</v>
      </c>
      <c r="B341" t="s">
        <v>120</v>
      </c>
      <c r="C341" t="s">
        <v>121</v>
      </c>
      <c r="D341" s="6">
        <f>meas_impacts_wtd!A341</f>
        <v>43025.429829189816</v>
      </c>
      <c r="E341" s="11" t="str">
        <f>+meas_impacts_wtd!BD341</f>
        <v>Any</v>
      </c>
      <c r="F341" t="str">
        <f>+meas_impacts_wtd!C341</f>
        <v>DMo</v>
      </c>
      <c r="G341" t="str">
        <f>+meas_impacts_wtd!D341</f>
        <v>MH00</v>
      </c>
      <c r="H341" t="str">
        <f>+meas_impacts_wtd!E341</f>
        <v>CZ12</v>
      </c>
      <c r="I341" t="str">
        <f>+meas_impacts_wtd!F341</f>
        <v>rDXGF</v>
      </c>
      <c r="J341" t="str">
        <f>+meas_impacts_wtd!H341</f>
        <v>Area-ft2</v>
      </c>
      <c r="K341">
        <f>+meas_impacts_wtd!I341</f>
        <v>173.92</v>
      </c>
      <c r="L341">
        <f>+meas_impacts_wtd!J341</f>
        <v>1242</v>
      </c>
      <c r="M341" t="s">
        <v>1</v>
      </c>
      <c r="N341">
        <f>+meas_impacts_wtd!K341</f>
        <v>2.89</v>
      </c>
      <c r="O341">
        <f>+meas_impacts_wtd!AD341</f>
        <v>3.0000000000000001E-3</v>
      </c>
      <c r="P341">
        <f>+meas_impacts_wtd!Z341</f>
        <v>-2.7E-2</v>
      </c>
      <c r="Q341">
        <f>+meas_impacts_wtd!AG341</f>
        <v>2.89</v>
      </c>
      <c r="R341">
        <f>+meas_impacts_wtd!AZ341</f>
        <v>3.0000000000000001E-3</v>
      </c>
      <c r="S341">
        <f>+meas_impacts_wtd!AV341</f>
        <v>-2.7E-2</v>
      </c>
      <c r="T341">
        <f t="shared" si="44"/>
        <v>2.89</v>
      </c>
      <c r="U341">
        <f t="shared" si="45"/>
        <v>3.0000000000000001E-3</v>
      </c>
      <c r="V341">
        <f t="shared" si="46"/>
        <v>-2.7E-2</v>
      </c>
      <c r="W341">
        <f t="shared" si="47"/>
        <v>2.89</v>
      </c>
      <c r="X341">
        <f t="shared" si="48"/>
        <v>3.0000000000000001E-3</v>
      </c>
      <c r="Y341">
        <f t="shared" si="49"/>
        <v>-2.7E-2</v>
      </c>
      <c r="Z341" t="s">
        <v>123</v>
      </c>
      <c r="AA341" t="s">
        <v>122</v>
      </c>
      <c r="AB341">
        <v>1</v>
      </c>
      <c r="AE341" t="str">
        <f t="shared" si="43"/>
        <v>AnyDMoMH00CZ12rDXGF</v>
      </c>
    </row>
    <row r="342" spans="1:31" x14ac:dyDescent="0.25">
      <c r="A342" t="str">
        <f>+meas_impacts_wtd!B342</f>
        <v>ResWin-33-28-00</v>
      </c>
      <c r="B342" t="s">
        <v>120</v>
      </c>
      <c r="C342" t="s">
        <v>121</v>
      </c>
      <c r="D342" s="6">
        <f>meas_impacts_wtd!A342</f>
        <v>43025.429829189816</v>
      </c>
      <c r="E342" s="11" t="str">
        <f>+meas_impacts_wtd!BD342</f>
        <v>Any</v>
      </c>
      <c r="F342" t="str">
        <f>+meas_impacts_wtd!C342</f>
        <v>DMo</v>
      </c>
      <c r="G342" t="str">
        <f>+meas_impacts_wtd!D342</f>
        <v>MH00</v>
      </c>
      <c r="H342" t="str">
        <f>+meas_impacts_wtd!E342</f>
        <v>CZ12</v>
      </c>
      <c r="I342" t="str">
        <f>+meas_impacts_wtd!F342</f>
        <v>rNCEH</v>
      </c>
      <c r="J342" t="str">
        <f>+meas_impacts_wtd!H342</f>
        <v>Area-ft2</v>
      </c>
      <c r="K342">
        <f>+meas_impacts_wtd!I342</f>
        <v>173.92</v>
      </c>
      <c r="L342">
        <f>+meas_impacts_wtd!J342</f>
        <v>1242</v>
      </c>
      <c r="M342" t="s">
        <v>1</v>
      </c>
      <c r="N342">
        <f>+meas_impacts_wtd!K342</f>
        <v>-7.0000000000000001E-3</v>
      </c>
      <c r="O342">
        <f>+meas_impacts_wtd!AD342</f>
        <v>2.3E-5</v>
      </c>
      <c r="P342">
        <f>+meas_impacts_wtd!Z342</f>
        <v>0</v>
      </c>
      <c r="Q342">
        <f>+meas_impacts_wtd!AG342</f>
        <v>-7.0000000000000001E-3</v>
      </c>
      <c r="R342">
        <f>+meas_impacts_wtd!AZ342</f>
        <v>2.3E-5</v>
      </c>
      <c r="S342">
        <f>+meas_impacts_wtd!AV342</f>
        <v>0</v>
      </c>
      <c r="T342">
        <f t="shared" si="44"/>
        <v>-7.0000000000000001E-3</v>
      </c>
      <c r="U342">
        <f t="shared" si="45"/>
        <v>2.3E-5</v>
      </c>
      <c r="V342">
        <f t="shared" si="46"/>
        <v>0</v>
      </c>
      <c r="W342">
        <f t="shared" si="47"/>
        <v>-7.0000000000000001E-3</v>
      </c>
      <c r="X342">
        <f t="shared" si="48"/>
        <v>2.3E-5</v>
      </c>
      <c r="Y342">
        <f t="shared" si="49"/>
        <v>0</v>
      </c>
      <c r="Z342" t="s">
        <v>123</v>
      </c>
      <c r="AA342" t="s">
        <v>122</v>
      </c>
      <c r="AB342">
        <v>1</v>
      </c>
      <c r="AE342" t="str">
        <f t="shared" si="43"/>
        <v>AnyDMoMH00CZ12rNCEH</v>
      </c>
    </row>
    <row r="343" spans="1:31" x14ac:dyDescent="0.25">
      <c r="A343" t="str">
        <f>+meas_impacts_wtd!B343</f>
        <v>ResWin-33-28-00</v>
      </c>
      <c r="B343" t="s">
        <v>120</v>
      </c>
      <c r="C343" t="s">
        <v>121</v>
      </c>
      <c r="D343" s="6">
        <f>meas_impacts_wtd!A343</f>
        <v>43025.429829189816</v>
      </c>
      <c r="E343" s="11" t="str">
        <f>+meas_impacts_wtd!BD343</f>
        <v>Any</v>
      </c>
      <c r="F343" t="str">
        <f>+meas_impacts_wtd!C343</f>
        <v>DMo</v>
      </c>
      <c r="G343" t="str">
        <f>+meas_impacts_wtd!D343</f>
        <v>MH85</v>
      </c>
      <c r="H343" t="str">
        <f>+meas_impacts_wtd!E343</f>
        <v>CZ12</v>
      </c>
      <c r="I343" t="str">
        <f>+meas_impacts_wtd!F343</f>
        <v>rDXGF</v>
      </c>
      <c r="J343" t="str">
        <f>+meas_impacts_wtd!H343</f>
        <v>Area-ft2</v>
      </c>
      <c r="K343">
        <f>+meas_impacts_wtd!I343</f>
        <v>186.32</v>
      </c>
      <c r="L343">
        <f>+meas_impacts_wtd!J343</f>
        <v>1242</v>
      </c>
      <c r="M343" t="s">
        <v>1</v>
      </c>
      <c r="N343">
        <f>+meas_impacts_wtd!K343</f>
        <v>3.51</v>
      </c>
      <c r="O343">
        <f>+meas_impacts_wtd!AD343</f>
        <v>4.4999999999999997E-3</v>
      </c>
      <c r="P343">
        <f>+meas_impacts_wtd!Z343</f>
        <v>0.189</v>
      </c>
      <c r="Q343">
        <f>+meas_impacts_wtd!AG343</f>
        <v>2.5</v>
      </c>
      <c r="R343">
        <f>+meas_impacts_wtd!AZ343</f>
        <v>3.0999999999999999E-3</v>
      </c>
      <c r="S343">
        <f>+meas_impacts_wtd!AV343</f>
        <v>-0.04</v>
      </c>
      <c r="T343">
        <f t="shared" si="44"/>
        <v>3.51</v>
      </c>
      <c r="U343">
        <f t="shared" si="45"/>
        <v>4.4999999999999997E-3</v>
      </c>
      <c r="V343">
        <f t="shared" si="46"/>
        <v>0.189</v>
      </c>
      <c r="W343">
        <f t="shared" si="47"/>
        <v>2.5</v>
      </c>
      <c r="X343">
        <f t="shared" si="48"/>
        <v>3.0999999999999999E-3</v>
      </c>
      <c r="Y343">
        <f t="shared" si="49"/>
        <v>-0.04</v>
      </c>
      <c r="Z343" t="s">
        <v>123</v>
      </c>
      <c r="AA343" t="s">
        <v>122</v>
      </c>
      <c r="AB343">
        <v>1</v>
      </c>
      <c r="AE343" t="str">
        <f t="shared" si="43"/>
        <v>AnyDMoMH85CZ12rDXGF</v>
      </c>
    </row>
    <row r="344" spans="1:31" x14ac:dyDescent="0.25">
      <c r="A344" t="str">
        <f>+meas_impacts_wtd!B344</f>
        <v>ResWin-33-28-00</v>
      </c>
      <c r="B344" t="s">
        <v>120</v>
      </c>
      <c r="C344" t="s">
        <v>121</v>
      </c>
      <c r="D344" s="6">
        <f>meas_impacts_wtd!A344</f>
        <v>43025.429829189816</v>
      </c>
      <c r="E344" s="11" t="str">
        <f>+meas_impacts_wtd!BD344</f>
        <v>Any</v>
      </c>
      <c r="F344" t="str">
        <f>+meas_impacts_wtd!C344</f>
        <v>DMo</v>
      </c>
      <c r="G344" t="str">
        <f>+meas_impacts_wtd!D344</f>
        <v>MH15</v>
      </c>
      <c r="H344" t="str">
        <f>+meas_impacts_wtd!E344</f>
        <v>CZ12</v>
      </c>
      <c r="I344" t="str">
        <f>+meas_impacts_wtd!F344</f>
        <v>rDXHP</v>
      </c>
      <c r="J344" t="str">
        <f>+meas_impacts_wtd!H344</f>
        <v>Area-ft2</v>
      </c>
      <c r="K344">
        <f>+meas_impacts_wtd!I344</f>
        <v>173.92</v>
      </c>
      <c r="L344">
        <f>+meas_impacts_wtd!J344</f>
        <v>1242</v>
      </c>
      <c r="M344" t="s">
        <v>1</v>
      </c>
      <c r="N344">
        <f>+meas_impacts_wtd!K344</f>
        <v>2.23</v>
      </c>
      <c r="O344">
        <f>+meas_impacts_wtd!AD344</f>
        <v>2.1700000000000001E-3</v>
      </c>
      <c r="P344">
        <f>+meas_impacts_wtd!Z344</f>
        <v>0</v>
      </c>
      <c r="Q344">
        <f>+meas_impacts_wtd!AG344</f>
        <v>2.23</v>
      </c>
      <c r="R344">
        <f>+meas_impacts_wtd!AZ344</f>
        <v>2.1700000000000001E-3</v>
      </c>
      <c r="S344">
        <f>+meas_impacts_wtd!AV344</f>
        <v>0</v>
      </c>
      <c r="T344">
        <f t="shared" si="44"/>
        <v>2.23</v>
      </c>
      <c r="U344">
        <f t="shared" si="45"/>
        <v>2.1700000000000001E-3</v>
      </c>
      <c r="V344">
        <f t="shared" si="46"/>
        <v>0</v>
      </c>
      <c r="W344">
        <f t="shared" si="47"/>
        <v>2.23</v>
      </c>
      <c r="X344">
        <f t="shared" si="48"/>
        <v>2.1700000000000001E-3</v>
      </c>
      <c r="Y344">
        <f t="shared" si="49"/>
        <v>0</v>
      </c>
      <c r="Z344" t="s">
        <v>123</v>
      </c>
      <c r="AA344" t="s">
        <v>122</v>
      </c>
      <c r="AB344">
        <v>1</v>
      </c>
      <c r="AE344" t="str">
        <f t="shared" si="43"/>
        <v>AnyDMoMH15CZ12rDXHP</v>
      </c>
    </row>
    <row r="345" spans="1:31" x14ac:dyDescent="0.25">
      <c r="A345" t="str">
        <f>+meas_impacts_wtd!B345</f>
        <v>ResWin-33-28-00</v>
      </c>
      <c r="B345" t="s">
        <v>120</v>
      </c>
      <c r="C345" t="s">
        <v>121</v>
      </c>
      <c r="D345" s="6">
        <f>meas_impacts_wtd!A345</f>
        <v>43025.429829189816</v>
      </c>
      <c r="E345" s="11" t="str">
        <f>+meas_impacts_wtd!BD345</f>
        <v>Any</v>
      </c>
      <c r="F345" t="str">
        <f>+meas_impacts_wtd!C345</f>
        <v>DMo</v>
      </c>
      <c r="G345" t="str">
        <f>+meas_impacts_wtd!D345</f>
        <v>MH72</v>
      </c>
      <c r="H345" t="str">
        <f>+meas_impacts_wtd!E345</f>
        <v>CZ12</v>
      </c>
      <c r="I345" t="str">
        <f>+meas_impacts_wtd!F345</f>
        <v>rNCGF</v>
      </c>
      <c r="J345" t="str">
        <f>+meas_impacts_wtd!H345</f>
        <v>Area-ft2</v>
      </c>
      <c r="K345">
        <f>+meas_impacts_wtd!I345</f>
        <v>190.96</v>
      </c>
      <c r="L345">
        <f>+meas_impacts_wtd!J345</f>
        <v>1196</v>
      </c>
      <c r="M345" t="s">
        <v>1</v>
      </c>
      <c r="N345">
        <f>+meas_impacts_wtd!K345</f>
        <v>0.17599999999999999</v>
      </c>
      <c r="O345">
        <f>+meas_impacts_wtd!AD345</f>
        <v>2.5999999999999998E-5</v>
      </c>
      <c r="P345">
        <f>+meas_impacts_wtd!Z345</f>
        <v>0.14799999999999999</v>
      </c>
      <c r="Q345">
        <f>+meas_impacts_wtd!AG345</f>
        <v>8.6999999999999994E-2</v>
      </c>
      <c r="R345">
        <f>+meas_impacts_wtd!AZ345</f>
        <v>2.0999999999999999E-5</v>
      </c>
      <c r="S345">
        <f>+meas_impacts_wtd!AV345</f>
        <v>-2.4E-2</v>
      </c>
      <c r="T345">
        <f t="shared" si="44"/>
        <v>0.17599999999999999</v>
      </c>
      <c r="U345">
        <f t="shared" si="45"/>
        <v>2.5999999999999998E-5</v>
      </c>
      <c r="V345">
        <f t="shared" si="46"/>
        <v>0.14799999999999999</v>
      </c>
      <c r="W345">
        <f t="shared" si="47"/>
        <v>8.6999999999999994E-2</v>
      </c>
      <c r="X345">
        <f t="shared" si="48"/>
        <v>2.0999999999999999E-5</v>
      </c>
      <c r="Y345">
        <f t="shared" si="49"/>
        <v>-2.4E-2</v>
      </c>
      <c r="Z345" t="s">
        <v>123</v>
      </c>
      <c r="AA345" t="s">
        <v>122</v>
      </c>
      <c r="AB345">
        <v>1</v>
      </c>
      <c r="AE345" t="str">
        <f t="shared" si="43"/>
        <v>AnyDMoMH72CZ12rNCGF</v>
      </c>
    </row>
    <row r="346" spans="1:31" x14ac:dyDescent="0.25">
      <c r="A346" t="str">
        <f>+meas_impacts_wtd!B346</f>
        <v>ResWin-33-28-00</v>
      </c>
      <c r="B346" t="s">
        <v>120</v>
      </c>
      <c r="C346" t="s">
        <v>121</v>
      </c>
      <c r="D346" s="6">
        <f>meas_impacts_wtd!A346</f>
        <v>43025.581013773146</v>
      </c>
      <c r="E346" s="11" t="str">
        <f>+meas_impacts_wtd!BD346</f>
        <v>PGE</v>
      </c>
      <c r="F346" t="str">
        <f>+meas_impacts_wtd!C346</f>
        <v>DMo</v>
      </c>
      <c r="G346" t="str">
        <f>+meas_impacts_wtd!D346</f>
        <v>MH00</v>
      </c>
      <c r="H346" t="str">
        <f>+meas_impacts_wtd!E346</f>
        <v>CZ12</v>
      </c>
      <c r="I346" t="str">
        <f>+meas_impacts_wtd!F346</f>
        <v>rWtd</v>
      </c>
      <c r="J346" t="str">
        <f>+meas_impacts_wtd!H346</f>
        <v>Area-ft2</v>
      </c>
      <c r="K346">
        <f>+meas_impacts_wtd!I346</f>
        <v>173.92</v>
      </c>
      <c r="L346">
        <f>+meas_impacts_wtd!J346</f>
        <v>1242</v>
      </c>
      <c r="M346" t="s">
        <v>1</v>
      </c>
      <c r="N346">
        <f>+meas_impacts_wtd!K346</f>
        <v>2.78</v>
      </c>
      <c r="O346">
        <f>+meas_impacts_wtd!AD346</f>
        <v>2.9099999999999998E-3</v>
      </c>
      <c r="P346">
        <f>+meas_impacts_wtd!Z346</f>
        <v>-2.4E-2</v>
      </c>
      <c r="Q346">
        <f>+meas_impacts_wtd!AG346</f>
        <v>2.78</v>
      </c>
      <c r="R346">
        <f>+meas_impacts_wtd!AZ346</f>
        <v>2.9099999999999998E-3</v>
      </c>
      <c r="S346">
        <f>+meas_impacts_wtd!AV346</f>
        <v>-2.4E-2</v>
      </c>
      <c r="T346">
        <f t="shared" si="44"/>
        <v>2.78</v>
      </c>
      <c r="U346">
        <f t="shared" si="45"/>
        <v>2.9099999999999998E-3</v>
      </c>
      <c r="V346">
        <f t="shared" si="46"/>
        <v>-2.4E-2</v>
      </c>
      <c r="W346">
        <f t="shared" si="47"/>
        <v>2.78</v>
      </c>
      <c r="X346">
        <f t="shared" si="48"/>
        <v>2.9099999999999998E-3</v>
      </c>
      <c r="Y346">
        <f t="shared" si="49"/>
        <v>-2.4E-2</v>
      </c>
      <c r="Z346" t="s">
        <v>123</v>
      </c>
      <c r="AA346" t="s">
        <v>122</v>
      </c>
      <c r="AB346">
        <v>1</v>
      </c>
      <c r="AE346" t="str">
        <f t="shared" si="43"/>
        <v>PGEDMoMH00CZ12rWtd</v>
      </c>
    </row>
    <row r="347" spans="1:31" x14ac:dyDescent="0.25">
      <c r="A347" t="str">
        <f>+meas_impacts_wtd!B347</f>
        <v>ResWin-33-28-00</v>
      </c>
      <c r="B347" t="s">
        <v>120</v>
      </c>
      <c r="C347" t="s">
        <v>121</v>
      </c>
      <c r="D347" s="6">
        <f>meas_impacts_wtd!A347</f>
        <v>43025.429829189816</v>
      </c>
      <c r="E347" s="11" t="str">
        <f>+meas_impacts_wtd!BD347</f>
        <v>Any</v>
      </c>
      <c r="F347" t="str">
        <f>+meas_impacts_wtd!C347</f>
        <v>DMo</v>
      </c>
      <c r="G347" t="str">
        <f>+meas_impacts_wtd!D347</f>
        <v>MH72</v>
      </c>
      <c r="H347" t="str">
        <f>+meas_impacts_wtd!E347</f>
        <v>CZ12</v>
      </c>
      <c r="I347" t="str">
        <f>+meas_impacts_wtd!F347</f>
        <v>rDXGF</v>
      </c>
      <c r="J347" t="str">
        <f>+meas_impacts_wtd!H347</f>
        <v>Area-ft2</v>
      </c>
      <c r="K347">
        <f>+meas_impacts_wtd!I347</f>
        <v>190.96</v>
      </c>
      <c r="L347">
        <f>+meas_impacts_wtd!J347</f>
        <v>1196</v>
      </c>
      <c r="M347" t="s">
        <v>1</v>
      </c>
      <c r="N347">
        <f>+meas_impacts_wtd!K347</f>
        <v>3.59</v>
      </c>
      <c r="O347">
        <f>+meas_impacts_wtd!AD347</f>
        <v>4.4600000000000004E-3</v>
      </c>
      <c r="P347">
        <f>+meas_impacts_wtd!Z347</f>
        <v>0.15</v>
      </c>
      <c r="Q347">
        <f>+meas_impacts_wtd!AG347</f>
        <v>2.62</v>
      </c>
      <c r="R347">
        <f>+meas_impacts_wtd!AZ347</f>
        <v>3.0300000000000001E-3</v>
      </c>
      <c r="S347">
        <f>+meas_impacts_wtd!AV347</f>
        <v>-2.4E-2</v>
      </c>
      <c r="T347">
        <f t="shared" si="44"/>
        <v>3.59</v>
      </c>
      <c r="U347">
        <f t="shared" si="45"/>
        <v>4.4600000000000004E-3</v>
      </c>
      <c r="V347">
        <f t="shared" si="46"/>
        <v>0.15</v>
      </c>
      <c r="W347">
        <f t="shared" si="47"/>
        <v>2.62</v>
      </c>
      <c r="X347">
        <f t="shared" si="48"/>
        <v>3.0300000000000001E-3</v>
      </c>
      <c r="Y347">
        <f t="shared" si="49"/>
        <v>-2.4E-2</v>
      </c>
      <c r="Z347" t="s">
        <v>123</v>
      </c>
      <c r="AA347" t="s">
        <v>122</v>
      </c>
      <c r="AB347">
        <v>1</v>
      </c>
      <c r="AE347" t="str">
        <f t="shared" si="43"/>
        <v>AnyDMoMH72CZ12rDXGF</v>
      </c>
    </row>
    <row r="348" spans="1:31" x14ac:dyDescent="0.25">
      <c r="A348" t="str">
        <f>+meas_impacts_wtd!B348</f>
        <v>ResWin-33-28-00</v>
      </c>
      <c r="B348" t="s">
        <v>120</v>
      </c>
      <c r="C348" t="s">
        <v>121</v>
      </c>
      <c r="D348" s="6">
        <f>meas_impacts_wtd!A348</f>
        <v>43025.429829189816</v>
      </c>
      <c r="E348" s="11" t="str">
        <f>+meas_impacts_wtd!BD348</f>
        <v>Any</v>
      </c>
      <c r="F348" t="str">
        <f>+meas_impacts_wtd!C348</f>
        <v>DMo</v>
      </c>
      <c r="G348" t="str">
        <f>+meas_impacts_wtd!D348</f>
        <v>MH15</v>
      </c>
      <c r="H348" t="str">
        <f>+meas_impacts_wtd!E348</f>
        <v>CZ12</v>
      </c>
      <c r="I348" t="str">
        <f>+meas_impacts_wtd!F348</f>
        <v>rNCGF</v>
      </c>
      <c r="J348" t="str">
        <f>+meas_impacts_wtd!H348</f>
        <v>Area-ft2</v>
      </c>
      <c r="K348">
        <f>+meas_impacts_wtd!I348</f>
        <v>173.92</v>
      </c>
      <c r="L348">
        <f>+meas_impacts_wtd!J348</f>
        <v>1242</v>
      </c>
      <c r="M348" t="s">
        <v>1</v>
      </c>
      <c r="N348">
        <f>+meas_impacts_wtd!K348</f>
        <v>8.1000000000000003E-2</v>
      </c>
      <c r="O348">
        <f>+meas_impacts_wtd!AD348</f>
        <v>1.7E-5</v>
      </c>
      <c r="P348">
        <f>+meas_impacts_wtd!Z348</f>
        <v>-2.8000000000000001E-2</v>
      </c>
      <c r="Q348">
        <f>+meas_impacts_wtd!AG348</f>
        <v>8.1000000000000003E-2</v>
      </c>
      <c r="R348">
        <f>+meas_impacts_wtd!AZ348</f>
        <v>1.7E-5</v>
      </c>
      <c r="S348">
        <f>+meas_impacts_wtd!AV348</f>
        <v>-2.8000000000000001E-2</v>
      </c>
      <c r="T348">
        <f t="shared" si="44"/>
        <v>8.1000000000000003E-2</v>
      </c>
      <c r="U348">
        <f t="shared" si="45"/>
        <v>1.7E-5</v>
      </c>
      <c r="V348">
        <f t="shared" si="46"/>
        <v>-2.8000000000000001E-2</v>
      </c>
      <c r="W348">
        <f t="shared" si="47"/>
        <v>8.1000000000000003E-2</v>
      </c>
      <c r="X348">
        <f t="shared" si="48"/>
        <v>1.7E-5</v>
      </c>
      <c r="Y348">
        <f t="shared" si="49"/>
        <v>-2.8000000000000001E-2</v>
      </c>
      <c r="Z348" t="s">
        <v>123</v>
      </c>
      <c r="AA348" t="s">
        <v>122</v>
      </c>
      <c r="AB348">
        <v>1</v>
      </c>
      <c r="AE348" t="str">
        <f t="shared" si="43"/>
        <v>AnyDMoMH15CZ12rNCGF</v>
      </c>
    </row>
    <row r="349" spans="1:31" x14ac:dyDescent="0.25">
      <c r="A349" t="str">
        <f>+meas_impacts_wtd!B349</f>
        <v>ResWin-33-28-00</v>
      </c>
      <c r="B349" t="s">
        <v>120</v>
      </c>
      <c r="C349" t="s">
        <v>121</v>
      </c>
      <c r="D349" s="6">
        <f>meas_impacts_wtd!A349</f>
        <v>43025.429829189816</v>
      </c>
      <c r="E349" s="11" t="str">
        <f>+meas_impacts_wtd!BD349</f>
        <v>Any</v>
      </c>
      <c r="F349" t="str">
        <f>+meas_impacts_wtd!C349</f>
        <v>DMo</v>
      </c>
      <c r="G349" t="str">
        <f>+meas_impacts_wtd!D349</f>
        <v>MH85</v>
      </c>
      <c r="H349" t="str">
        <f>+meas_impacts_wtd!E349</f>
        <v>CZ12</v>
      </c>
      <c r="I349" t="str">
        <f>+meas_impacts_wtd!F349</f>
        <v>rNCGF</v>
      </c>
      <c r="J349" t="str">
        <f>+meas_impacts_wtd!H349</f>
        <v>Area-ft2</v>
      </c>
      <c r="K349">
        <f>+meas_impacts_wtd!I349</f>
        <v>186.32</v>
      </c>
      <c r="L349">
        <f>+meas_impacts_wtd!J349</f>
        <v>1242</v>
      </c>
      <c r="M349" t="s">
        <v>1</v>
      </c>
      <c r="N349">
        <f>+meas_impacts_wtd!K349</f>
        <v>0.2</v>
      </c>
      <c r="O349">
        <f>+meas_impacts_wtd!AD349</f>
        <v>2.6999999999999999E-5</v>
      </c>
      <c r="P349">
        <f>+meas_impacts_wtd!Z349</f>
        <v>0.186</v>
      </c>
      <c r="Q349">
        <f>+meas_impacts_wtd!AG349</f>
        <v>7.0999999999999994E-2</v>
      </c>
      <c r="R349">
        <f>+meas_impacts_wtd!AZ349</f>
        <v>2.0999999999999999E-5</v>
      </c>
      <c r="S349">
        <f>+meas_impacts_wtd!AV349</f>
        <v>-0.04</v>
      </c>
      <c r="T349">
        <f t="shared" si="44"/>
        <v>0.2</v>
      </c>
      <c r="U349">
        <f t="shared" si="45"/>
        <v>2.6999999999999999E-5</v>
      </c>
      <c r="V349">
        <f t="shared" si="46"/>
        <v>0.186</v>
      </c>
      <c r="W349">
        <f t="shared" si="47"/>
        <v>7.0999999999999994E-2</v>
      </c>
      <c r="X349">
        <f t="shared" si="48"/>
        <v>2.0999999999999999E-5</v>
      </c>
      <c r="Y349">
        <f t="shared" si="49"/>
        <v>-0.04</v>
      </c>
      <c r="Z349" t="s">
        <v>123</v>
      </c>
      <c r="AA349" t="s">
        <v>122</v>
      </c>
      <c r="AB349">
        <v>1</v>
      </c>
      <c r="AE349" t="str">
        <f t="shared" si="43"/>
        <v>AnyDMoMH85CZ12rNCGF</v>
      </c>
    </row>
    <row r="350" spans="1:31" x14ac:dyDescent="0.25">
      <c r="A350" t="str">
        <f>+meas_impacts_wtd!B350</f>
        <v>ResWin-33-28-00</v>
      </c>
      <c r="B350" t="s">
        <v>120</v>
      </c>
      <c r="C350" t="s">
        <v>121</v>
      </c>
      <c r="D350" s="6">
        <f>meas_impacts_wtd!A350</f>
        <v>43025.603717511571</v>
      </c>
      <c r="E350" s="11" t="str">
        <f>+meas_impacts_wtd!BD350</f>
        <v>PGE</v>
      </c>
      <c r="F350" t="str">
        <f>+meas_impacts_wtd!C350</f>
        <v>DMo</v>
      </c>
      <c r="G350" t="str">
        <f>+meas_impacts_wtd!D350</f>
        <v>Ex</v>
      </c>
      <c r="H350" t="str">
        <f>+meas_impacts_wtd!E350</f>
        <v>CZ12</v>
      </c>
      <c r="I350" t="str">
        <f>+meas_impacts_wtd!F350</f>
        <v>rWtd</v>
      </c>
      <c r="J350" t="str">
        <f>+meas_impacts_wtd!H350</f>
        <v>Area-ft2</v>
      </c>
      <c r="K350">
        <f>+meas_impacts_wtd!I350</f>
        <v>188.1</v>
      </c>
      <c r="L350">
        <f>+meas_impacts_wtd!J350</f>
        <v>1213.5999999999999</v>
      </c>
      <c r="M350" t="s">
        <v>1</v>
      </c>
      <c r="N350">
        <f>+meas_impacts_wtd!K350</f>
        <v>3.57</v>
      </c>
      <c r="O350">
        <f>+meas_impacts_wtd!AD350</f>
        <v>4.1900000000000001E-3</v>
      </c>
      <c r="P350">
        <f>+meas_impacts_wtd!Z350</f>
        <v>0.127</v>
      </c>
      <c r="Q350">
        <f>+meas_impacts_wtd!AG350</f>
        <v>2.5</v>
      </c>
      <c r="R350">
        <f>+meas_impacts_wtd!AZ350</f>
        <v>2.9299999999999999E-3</v>
      </c>
      <c r="S350">
        <f>+meas_impacts_wtd!AV350</f>
        <v>-2.5999999999999999E-2</v>
      </c>
      <c r="T350">
        <f t="shared" si="44"/>
        <v>3.57</v>
      </c>
      <c r="U350">
        <f t="shared" si="45"/>
        <v>4.1900000000000001E-3</v>
      </c>
      <c r="V350">
        <f t="shared" si="46"/>
        <v>0.127</v>
      </c>
      <c r="W350">
        <f t="shared" si="47"/>
        <v>2.5</v>
      </c>
      <c r="X350">
        <f t="shared" si="48"/>
        <v>2.9299999999999999E-3</v>
      </c>
      <c r="Y350">
        <f t="shared" si="49"/>
        <v>-2.5999999999999999E-2</v>
      </c>
      <c r="Z350" t="s">
        <v>123</v>
      </c>
      <c r="AA350" t="s">
        <v>122</v>
      </c>
      <c r="AB350">
        <v>1</v>
      </c>
      <c r="AE350" t="str">
        <f t="shared" si="43"/>
        <v>PGEDMoExCZ12rWtd</v>
      </c>
    </row>
    <row r="351" spans="1:31" x14ac:dyDescent="0.25">
      <c r="A351" t="str">
        <f>+meas_impacts_wtd!B351</f>
        <v>ResWin-33-28-00</v>
      </c>
      <c r="B351" t="s">
        <v>120</v>
      </c>
      <c r="C351" t="s">
        <v>121</v>
      </c>
      <c r="D351" s="6">
        <f>meas_impacts_wtd!A351</f>
        <v>43025.429829189816</v>
      </c>
      <c r="E351" s="11" t="str">
        <f>+meas_impacts_wtd!BD351</f>
        <v>Any</v>
      </c>
      <c r="F351" t="str">
        <f>+meas_impacts_wtd!C351</f>
        <v>DMo</v>
      </c>
      <c r="G351" t="str">
        <f>+meas_impacts_wtd!D351</f>
        <v>MH06</v>
      </c>
      <c r="H351" t="str">
        <f>+meas_impacts_wtd!E351</f>
        <v>CZ12</v>
      </c>
      <c r="I351" t="str">
        <f>+meas_impacts_wtd!F351</f>
        <v>rDXGF</v>
      </c>
      <c r="J351" t="str">
        <f>+meas_impacts_wtd!H351</f>
        <v>Area-ft2</v>
      </c>
      <c r="K351">
        <f>+meas_impacts_wtd!I351</f>
        <v>173.92</v>
      </c>
      <c r="L351">
        <f>+meas_impacts_wtd!J351</f>
        <v>1242</v>
      </c>
      <c r="M351" t="s">
        <v>1</v>
      </c>
      <c r="N351">
        <f>+meas_impacts_wtd!K351</f>
        <v>2.56</v>
      </c>
      <c r="O351">
        <f>+meas_impacts_wtd!AD351</f>
        <v>2.2799999999999999E-3</v>
      </c>
      <c r="P351">
        <f>+meas_impacts_wtd!Z351</f>
        <v>-3.5000000000000003E-2</v>
      </c>
      <c r="Q351">
        <f>+meas_impacts_wtd!AG351</f>
        <v>2.56</v>
      </c>
      <c r="R351">
        <f>+meas_impacts_wtd!AZ351</f>
        <v>2.2799999999999999E-3</v>
      </c>
      <c r="S351">
        <f>+meas_impacts_wtd!AV351</f>
        <v>-3.5000000000000003E-2</v>
      </c>
      <c r="T351">
        <f t="shared" si="44"/>
        <v>2.56</v>
      </c>
      <c r="U351">
        <f t="shared" si="45"/>
        <v>2.2799999999999999E-3</v>
      </c>
      <c r="V351">
        <f t="shared" si="46"/>
        <v>-3.5000000000000003E-2</v>
      </c>
      <c r="W351">
        <f t="shared" si="47"/>
        <v>2.56</v>
      </c>
      <c r="X351">
        <f t="shared" si="48"/>
        <v>2.2799999999999999E-3</v>
      </c>
      <c r="Y351">
        <f t="shared" si="49"/>
        <v>-3.5000000000000003E-2</v>
      </c>
      <c r="Z351" t="s">
        <v>123</v>
      </c>
      <c r="AA351" t="s">
        <v>122</v>
      </c>
      <c r="AB351">
        <v>1</v>
      </c>
      <c r="AE351" t="str">
        <f t="shared" si="43"/>
        <v>AnyDMoMH06CZ12rDXGF</v>
      </c>
    </row>
    <row r="352" spans="1:31" x14ac:dyDescent="0.25">
      <c r="A352" t="str">
        <f>+meas_impacts_wtd!B352</f>
        <v>ResWin-33-28-00</v>
      </c>
      <c r="B352" t="s">
        <v>120</v>
      </c>
      <c r="C352" t="s">
        <v>121</v>
      </c>
      <c r="D352" s="6">
        <f>meas_impacts_wtd!A352</f>
        <v>43025.581013773146</v>
      </c>
      <c r="E352" s="11" t="str">
        <f>+meas_impacts_wtd!BD352</f>
        <v>PGE</v>
      </c>
      <c r="F352" t="str">
        <f>+meas_impacts_wtd!C352</f>
        <v>DMo</v>
      </c>
      <c r="G352" t="str">
        <f>+meas_impacts_wtd!D352</f>
        <v>MH72</v>
      </c>
      <c r="H352" t="str">
        <f>+meas_impacts_wtd!E352</f>
        <v>CZ12</v>
      </c>
      <c r="I352" t="str">
        <f>+meas_impacts_wtd!F352</f>
        <v>rWtd</v>
      </c>
      <c r="J352" t="str">
        <f>+meas_impacts_wtd!H352</f>
        <v>Area-ft2</v>
      </c>
      <c r="K352">
        <f>+meas_impacts_wtd!I352</f>
        <v>190.96</v>
      </c>
      <c r="L352">
        <f>+meas_impacts_wtd!J352</f>
        <v>1196</v>
      </c>
      <c r="M352" t="s">
        <v>1</v>
      </c>
      <c r="N352">
        <f>+meas_impacts_wtd!K352</f>
        <v>3.66</v>
      </c>
      <c r="O352">
        <f>+meas_impacts_wtd!AD352</f>
        <v>4.3200000000000001E-3</v>
      </c>
      <c r="P352">
        <f>+meas_impacts_wtd!Z352</f>
        <v>0.13100000000000001</v>
      </c>
      <c r="Q352">
        <f>+meas_impacts_wtd!AG352</f>
        <v>2.52</v>
      </c>
      <c r="R352">
        <f>+meas_impacts_wtd!AZ352</f>
        <v>2.9399999999999999E-3</v>
      </c>
      <c r="S352">
        <f>+meas_impacts_wtd!AV352</f>
        <v>-2.1000000000000001E-2</v>
      </c>
      <c r="T352">
        <f t="shared" si="44"/>
        <v>3.66</v>
      </c>
      <c r="U352">
        <f t="shared" si="45"/>
        <v>4.3200000000000001E-3</v>
      </c>
      <c r="V352">
        <f t="shared" si="46"/>
        <v>0.13100000000000001</v>
      </c>
      <c r="W352">
        <f t="shared" si="47"/>
        <v>2.52</v>
      </c>
      <c r="X352">
        <f t="shared" si="48"/>
        <v>2.9399999999999999E-3</v>
      </c>
      <c r="Y352">
        <f t="shared" si="49"/>
        <v>-2.1000000000000001E-2</v>
      </c>
      <c r="Z352" t="s">
        <v>123</v>
      </c>
      <c r="AA352" t="s">
        <v>122</v>
      </c>
      <c r="AB352">
        <v>1</v>
      </c>
      <c r="AE352" t="str">
        <f t="shared" si="43"/>
        <v>PGEDMoMH72CZ12rWtd</v>
      </c>
    </row>
    <row r="353" spans="1:31" x14ac:dyDescent="0.25">
      <c r="A353" t="str">
        <f>+meas_impacts_wtd!B353</f>
        <v>ResWin-33-28-00</v>
      </c>
      <c r="B353" t="s">
        <v>120</v>
      </c>
      <c r="C353" t="s">
        <v>121</v>
      </c>
      <c r="D353" s="6">
        <f>meas_impacts_wtd!A353</f>
        <v>43025.581013773146</v>
      </c>
      <c r="E353" s="11" t="str">
        <f>+meas_impacts_wtd!BD353</f>
        <v>PGE</v>
      </c>
      <c r="F353" t="str">
        <f>+meas_impacts_wtd!C353</f>
        <v>DMo</v>
      </c>
      <c r="G353" t="str">
        <f>+meas_impacts_wtd!D353</f>
        <v>MH06</v>
      </c>
      <c r="H353" t="str">
        <f>+meas_impacts_wtd!E353</f>
        <v>CZ12</v>
      </c>
      <c r="I353" t="str">
        <f>+meas_impacts_wtd!F353</f>
        <v>rWtd</v>
      </c>
      <c r="J353" t="str">
        <f>+meas_impacts_wtd!H353</f>
        <v>Area-ft2</v>
      </c>
      <c r="K353">
        <f>+meas_impacts_wtd!I353</f>
        <v>173.92</v>
      </c>
      <c r="L353">
        <f>+meas_impacts_wtd!J353</f>
        <v>1242</v>
      </c>
      <c r="M353" t="s">
        <v>1</v>
      </c>
      <c r="N353">
        <f>+meas_impacts_wtd!K353</f>
        <v>2.46</v>
      </c>
      <c r="O353">
        <f>+meas_impacts_wtd!AD353</f>
        <v>2.2100000000000002E-3</v>
      </c>
      <c r="P353">
        <f>+meas_impacts_wtd!Z353</f>
        <v>-3.1E-2</v>
      </c>
      <c r="Q353">
        <f>+meas_impacts_wtd!AG353</f>
        <v>2.46</v>
      </c>
      <c r="R353">
        <f>+meas_impacts_wtd!AZ353</f>
        <v>2.2100000000000002E-3</v>
      </c>
      <c r="S353">
        <f>+meas_impacts_wtd!AV353</f>
        <v>-3.1E-2</v>
      </c>
      <c r="T353">
        <f t="shared" si="44"/>
        <v>2.46</v>
      </c>
      <c r="U353">
        <f t="shared" si="45"/>
        <v>2.2100000000000002E-3</v>
      </c>
      <c r="V353">
        <f t="shared" si="46"/>
        <v>-3.1E-2</v>
      </c>
      <c r="W353">
        <f t="shared" si="47"/>
        <v>2.46</v>
      </c>
      <c r="X353">
        <f t="shared" si="48"/>
        <v>2.2100000000000002E-3</v>
      </c>
      <c r="Y353">
        <f t="shared" si="49"/>
        <v>-3.1E-2</v>
      </c>
      <c r="Z353" t="s">
        <v>123</v>
      </c>
      <c r="AA353" t="s">
        <v>122</v>
      </c>
      <c r="AB353">
        <v>1</v>
      </c>
      <c r="AE353" t="str">
        <f t="shared" si="43"/>
        <v>PGEDMoMH06CZ12rWtd</v>
      </c>
    </row>
    <row r="354" spans="1:31" x14ac:dyDescent="0.25">
      <c r="A354" t="str">
        <f>+meas_impacts_wtd!B354</f>
        <v>ResWin-33-28-00</v>
      </c>
      <c r="B354" t="s">
        <v>120</v>
      </c>
      <c r="C354" t="s">
        <v>121</v>
      </c>
      <c r="D354" s="6">
        <f>meas_impacts_wtd!A354</f>
        <v>43025.429829189816</v>
      </c>
      <c r="E354" s="11" t="str">
        <f>+meas_impacts_wtd!BD354</f>
        <v>Any</v>
      </c>
      <c r="F354" t="str">
        <f>+meas_impacts_wtd!C354</f>
        <v>DMo</v>
      </c>
      <c r="G354" t="str">
        <f>+meas_impacts_wtd!D354</f>
        <v>MH00</v>
      </c>
      <c r="H354" t="str">
        <f>+meas_impacts_wtd!E354</f>
        <v>CZ12</v>
      </c>
      <c r="I354" t="str">
        <f>+meas_impacts_wtd!F354</f>
        <v>rNCGF</v>
      </c>
      <c r="J354" t="str">
        <f>+meas_impacts_wtd!H354</f>
        <v>Area-ft2</v>
      </c>
      <c r="K354">
        <f>+meas_impacts_wtd!I354</f>
        <v>173.92</v>
      </c>
      <c r="L354">
        <f>+meas_impacts_wtd!J354</f>
        <v>1242</v>
      </c>
      <c r="M354" t="s">
        <v>1</v>
      </c>
      <c r="N354">
        <f>+meas_impacts_wtd!K354</f>
        <v>0.08</v>
      </c>
      <c r="O354">
        <f>+meas_impacts_wtd!AD354</f>
        <v>2.3E-5</v>
      </c>
      <c r="P354">
        <f>+meas_impacts_wtd!Z354</f>
        <v>-2.7E-2</v>
      </c>
      <c r="Q354">
        <f>+meas_impacts_wtd!AG354</f>
        <v>0.08</v>
      </c>
      <c r="R354">
        <f>+meas_impacts_wtd!AZ354</f>
        <v>2.3E-5</v>
      </c>
      <c r="S354">
        <f>+meas_impacts_wtd!AV354</f>
        <v>-2.7E-2</v>
      </c>
      <c r="T354">
        <f t="shared" si="44"/>
        <v>0.08</v>
      </c>
      <c r="U354">
        <f t="shared" si="45"/>
        <v>2.3E-5</v>
      </c>
      <c r="V354">
        <f t="shared" si="46"/>
        <v>-2.7E-2</v>
      </c>
      <c r="W354">
        <f t="shared" si="47"/>
        <v>0.08</v>
      </c>
      <c r="X354">
        <f t="shared" si="48"/>
        <v>2.3E-5</v>
      </c>
      <c r="Y354">
        <f t="shared" si="49"/>
        <v>-2.7E-2</v>
      </c>
      <c r="Z354" t="s">
        <v>123</v>
      </c>
      <c r="AA354" t="s">
        <v>122</v>
      </c>
      <c r="AB354">
        <v>1</v>
      </c>
      <c r="AE354" t="str">
        <f t="shared" si="43"/>
        <v>AnyDMoMH00CZ12rNCGF</v>
      </c>
    </row>
    <row r="355" spans="1:31" x14ac:dyDescent="0.25">
      <c r="A355" t="str">
        <f>+meas_impacts_wtd!B355</f>
        <v>ResWin-33-28-00</v>
      </c>
      <c r="B355" t="s">
        <v>120</v>
      </c>
      <c r="C355" t="s">
        <v>121</v>
      </c>
      <c r="D355" s="6">
        <f>meas_impacts_wtd!A355</f>
        <v>43025.429829189816</v>
      </c>
      <c r="E355" s="11" t="str">
        <f>+meas_impacts_wtd!BD355</f>
        <v>Any</v>
      </c>
      <c r="F355" t="str">
        <f>+meas_impacts_wtd!C355</f>
        <v>DMo</v>
      </c>
      <c r="G355" t="str">
        <f>+meas_impacts_wtd!D355</f>
        <v>MH85</v>
      </c>
      <c r="H355" t="str">
        <f>+meas_impacts_wtd!E355</f>
        <v>CZ12</v>
      </c>
      <c r="I355" t="str">
        <f>+meas_impacts_wtd!F355</f>
        <v>rNCEH</v>
      </c>
      <c r="J355" t="str">
        <f>+meas_impacts_wtd!H355</f>
        <v>Area-ft2</v>
      </c>
      <c r="K355">
        <f>+meas_impacts_wtd!I355</f>
        <v>186.32</v>
      </c>
      <c r="L355">
        <f>+meas_impacts_wtd!J355</f>
        <v>1242</v>
      </c>
      <c r="M355" t="s">
        <v>1</v>
      </c>
      <c r="N355">
        <f>+meas_impacts_wtd!K355</f>
        <v>3.4</v>
      </c>
      <c r="O355">
        <f>+meas_impacts_wtd!AD355</f>
        <v>2.6999999999999999E-5</v>
      </c>
      <c r="P355">
        <f>+meas_impacts_wtd!Z355</f>
        <v>0</v>
      </c>
      <c r="Q355">
        <f>+meas_impacts_wtd!AG355</f>
        <v>-0.214</v>
      </c>
      <c r="R355">
        <f>+meas_impacts_wtd!AZ355</f>
        <v>2.0999999999999999E-5</v>
      </c>
      <c r="S355">
        <f>+meas_impacts_wtd!AV355</f>
        <v>0</v>
      </c>
      <c r="T355">
        <f t="shared" si="44"/>
        <v>3.4</v>
      </c>
      <c r="U355">
        <f t="shared" si="45"/>
        <v>2.6999999999999999E-5</v>
      </c>
      <c r="V355">
        <f t="shared" si="46"/>
        <v>0</v>
      </c>
      <c r="W355">
        <f t="shared" si="47"/>
        <v>-0.214</v>
      </c>
      <c r="X355">
        <f t="shared" si="48"/>
        <v>2.0999999999999999E-5</v>
      </c>
      <c r="Y355">
        <f t="shared" si="49"/>
        <v>0</v>
      </c>
      <c r="Z355" t="s">
        <v>123</v>
      </c>
      <c r="AA355" t="s">
        <v>122</v>
      </c>
      <c r="AB355">
        <v>1</v>
      </c>
      <c r="AE355" t="str">
        <f t="shared" si="43"/>
        <v>AnyDMoMH85CZ12rNCEH</v>
      </c>
    </row>
    <row r="356" spans="1:31" x14ac:dyDescent="0.25">
      <c r="A356" t="str">
        <f>+meas_impacts_wtd!B356</f>
        <v>ResWin-33-28-00</v>
      </c>
      <c r="B356" t="s">
        <v>120</v>
      </c>
      <c r="C356" t="s">
        <v>121</v>
      </c>
      <c r="D356" s="6">
        <f>meas_impacts_wtd!A356</f>
        <v>43025.429829189816</v>
      </c>
      <c r="E356" s="11" t="str">
        <f>+meas_impacts_wtd!BD356</f>
        <v>Any</v>
      </c>
      <c r="F356" t="str">
        <f>+meas_impacts_wtd!C356</f>
        <v>DMo</v>
      </c>
      <c r="G356" t="str">
        <f>+meas_impacts_wtd!D356</f>
        <v>MH72</v>
      </c>
      <c r="H356" t="str">
        <f>+meas_impacts_wtd!E356</f>
        <v>CZ12</v>
      </c>
      <c r="I356" t="str">
        <f>+meas_impacts_wtd!F356</f>
        <v>rDXHP</v>
      </c>
      <c r="J356" t="str">
        <f>+meas_impacts_wtd!H356</f>
        <v>Area-ft2</v>
      </c>
      <c r="K356">
        <f>+meas_impacts_wtd!I356</f>
        <v>190.96</v>
      </c>
      <c r="L356">
        <f>+meas_impacts_wtd!J356</f>
        <v>1196</v>
      </c>
      <c r="M356" t="s">
        <v>1</v>
      </c>
      <c r="N356">
        <f>+meas_impacts_wtd!K356</f>
        <v>4.9800000000000004</v>
      </c>
      <c r="O356">
        <f>+meas_impacts_wtd!AD356</f>
        <v>4.5100000000000001E-3</v>
      </c>
      <c r="P356">
        <f>+meas_impacts_wtd!Z356</f>
        <v>0</v>
      </c>
      <c r="Q356">
        <f>+meas_impacts_wtd!AG356</f>
        <v>2.48</v>
      </c>
      <c r="R356">
        <f>+meas_impacts_wtd!AZ356</f>
        <v>3.0899999999999999E-3</v>
      </c>
      <c r="S356">
        <f>+meas_impacts_wtd!AV356</f>
        <v>0</v>
      </c>
      <c r="T356">
        <f t="shared" si="44"/>
        <v>4.9800000000000004</v>
      </c>
      <c r="U356">
        <f t="shared" si="45"/>
        <v>4.5100000000000001E-3</v>
      </c>
      <c r="V356">
        <f t="shared" si="46"/>
        <v>0</v>
      </c>
      <c r="W356">
        <f t="shared" si="47"/>
        <v>2.48</v>
      </c>
      <c r="X356">
        <f t="shared" si="48"/>
        <v>3.0899999999999999E-3</v>
      </c>
      <c r="Y356">
        <f t="shared" si="49"/>
        <v>0</v>
      </c>
      <c r="Z356" t="s">
        <v>123</v>
      </c>
      <c r="AA356" t="s">
        <v>122</v>
      </c>
      <c r="AB356">
        <v>1</v>
      </c>
      <c r="AE356" t="str">
        <f t="shared" si="43"/>
        <v>AnyDMoMH72CZ12rDXHP</v>
      </c>
    </row>
    <row r="357" spans="1:31" x14ac:dyDescent="0.25">
      <c r="A357" t="str">
        <f>+meas_impacts_wtd!B357</f>
        <v>ResWin-33-28-00</v>
      </c>
      <c r="B357" t="s">
        <v>120</v>
      </c>
      <c r="C357" t="s">
        <v>121</v>
      </c>
      <c r="D357" s="6">
        <f>meas_impacts_wtd!A357</f>
        <v>43025.429829189816</v>
      </c>
      <c r="E357" s="11" t="str">
        <f>+meas_impacts_wtd!BD357</f>
        <v>Any</v>
      </c>
      <c r="F357" t="str">
        <f>+meas_impacts_wtd!C357</f>
        <v>DMo</v>
      </c>
      <c r="G357" t="str">
        <f>+meas_impacts_wtd!D357</f>
        <v>MH06</v>
      </c>
      <c r="H357" t="str">
        <f>+meas_impacts_wtd!E357</f>
        <v>CZ12</v>
      </c>
      <c r="I357" t="str">
        <f>+meas_impacts_wtd!F357</f>
        <v>rDXHP</v>
      </c>
      <c r="J357" t="str">
        <f>+meas_impacts_wtd!H357</f>
        <v>Area-ft2</v>
      </c>
      <c r="K357">
        <f>+meas_impacts_wtd!I357</f>
        <v>173.92</v>
      </c>
      <c r="L357">
        <f>+meas_impacts_wtd!J357</f>
        <v>1242</v>
      </c>
      <c r="M357" t="s">
        <v>1</v>
      </c>
      <c r="N357">
        <f>+meas_impacts_wtd!K357</f>
        <v>2.4300000000000002</v>
      </c>
      <c r="O357">
        <f>+meas_impacts_wtd!AD357</f>
        <v>2.33E-3</v>
      </c>
      <c r="P357">
        <f>+meas_impacts_wtd!Z357</f>
        <v>0</v>
      </c>
      <c r="Q357">
        <f>+meas_impacts_wtd!AG357</f>
        <v>2.4300000000000002</v>
      </c>
      <c r="R357">
        <f>+meas_impacts_wtd!AZ357</f>
        <v>2.33E-3</v>
      </c>
      <c r="S357">
        <f>+meas_impacts_wtd!AV357</f>
        <v>0</v>
      </c>
      <c r="T357">
        <f t="shared" si="44"/>
        <v>2.4300000000000002</v>
      </c>
      <c r="U357">
        <f t="shared" si="45"/>
        <v>2.33E-3</v>
      </c>
      <c r="V357">
        <f t="shared" si="46"/>
        <v>0</v>
      </c>
      <c r="W357">
        <f t="shared" si="47"/>
        <v>2.4300000000000002</v>
      </c>
      <c r="X357">
        <f t="shared" si="48"/>
        <v>2.33E-3</v>
      </c>
      <c r="Y357">
        <f t="shared" si="49"/>
        <v>0</v>
      </c>
      <c r="Z357" t="s">
        <v>123</v>
      </c>
      <c r="AA357" t="s">
        <v>122</v>
      </c>
      <c r="AB357">
        <v>1</v>
      </c>
      <c r="AE357" t="str">
        <f t="shared" si="43"/>
        <v>AnyDMoMH06CZ12rDXHP</v>
      </c>
    </row>
    <row r="358" spans="1:31" x14ac:dyDescent="0.25">
      <c r="A358" t="str">
        <f>+meas_impacts_wtd!B358</f>
        <v>ResWin-33-28-00</v>
      </c>
      <c r="B358" t="s">
        <v>120</v>
      </c>
      <c r="C358" t="s">
        <v>121</v>
      </c>
      <c r="D358" s="6">
        <f>meas_impacts_wtd!A358</f>
        <v>43025.581013773146</v>
      </c>
      <c r="E358" s="11" t="str">
        <f>+meas_impacts_wtd!BD358</f>
        <v>PGE</v>
      </c>
      <c r="F358" t="str">
        <f>+meas_impacts_wtd!C358</f>
        <v>DMo</v>
      </c>
      <c r="G358" t="str">
        <f>+meas_impacts_wtd!D358</f>
        <v>MH15</v>
      </c>
      <c r="H358" t="str">
        <f>+meas_impacts_wtd!E358</f>
        <v>CZ12</v>
      </c>
      <c r="I358" t="str">
        <f>+meas_impacts_wtd!F358</f>
        <v>rWtd</v>
      </c>
      <c r="J358" t="str">
        <f>+meas_impacts_wtd!H358</f>
        <v>Area-ft2</v>
      </c>
      <c r="K358">
        <f>+meas_impacts_wtd!I358</f>
        <v>173.92</v>
      </c>
      <c r="L358">
        <f>+meas_impacts_wtd!J358</f>
        <v>1242</v>
      </c>
      <c r="M358" t="s">
        <v>1</v>
      </c>
      <c r="N358">
        <f>+meas_impacts_wtd!K358</f>
        <v>2.19</v>
      </c>
      <c r="O358">
        <f>+meas_impacts_wtd!AD358</f>
        <v>2.0400000000000001E-3</v>
      </c>
      <c r="P358">
        <f>+meas_impacts_wtd!Z358</f>
        <v>-2.5000000000000001E-2</v>
      </c>
      <c r="Q358">
        <f>+meas_impacts_wtd!AG358</f>
        <v>2.19</v>
      </c>
      <c r="R358">
        <f>+meas_impacts_wtd!AZ358</f>
        <v>2.0400000000000001E-3</v>
      </c>
      <c r="S358">
        <f>+meas_impacts_wtd!AV358</f>
        <v>-2.5000000000000001E-2</v>
      </c>
      <c r="T358">
        <f t="shared" si="44"/>
        <v>2.19</v>
      </c>
      <c r="U358">
        <f t="shared" si="45"/>
        <v>2.0400000000000001E-3</v>
      </c>
      <c r="V358">
        <f t="shared" si="46"/>
        <v>-2.5000000000000001E-2</v>
      </c>
      <c r="W358">
        <f t="shared" si="47"/>
        <v>2.19</v>
      </c>
      <c r="X358">
        <f t="shared" si="48"/>
        <v>2.0400000000000001E-3</v>
      </c>
      <c r="Y358">
        <f t="shared" si="49"/>
        <v>-2.5000000000000001E-2</v>
      </c>
      <c r="Z358" t="s">
        <v>123</v>
      </c>
      <c r="AA358" t="s">
        <v>122</v>
      </c>
      <c r="AB358">
        <v>1</v>
      </c>
      <c r="AE358" t="str">
        <f t="shared" si="43"/>
        <v>PGEDMoMH15CZ12rWtd</v>
      </c>
    </row>
    <row r="359" spans="1:31" x14ac:dyDescent="0.25">
      <c r="A359" t="str">
        <f>+meas_impacts_wtd!B359</f>
        <v>ResWin-33-28-00</v>
      </c>
      <c r="B359" t="s">
        <v>120</v>
      </c>
      <c r="C359" t="s">
        <v>121</v>
      </c>
      <c r="D359" s="6">
        <f>meas_impacts_wtd!A359</f>
        <v>43025.429829189816</v>
      </c>
      <c r="E359" s="11" t="str">
        <f>+meas_impacts_wtd!BD359</f>
        <v>Any</v>
      </c>
      <c r="F359" t="str">
        <f>+meas_impacts_wtd!C359</f>
        <v>DMo</v>
      </c>
      <c r="G359" t="str">
        <f>+meas_impacts_wtd!D359</f>
        <v>MH72</v>
      </c>
      <c r="H359" t="str">
        <f>+meas_impacts_wtd!E359</f>
        <v>CZ12</v>
      </c>
      <c r="I359" t="str">
        <f>+meas_impacts_wtd!F359</f>
        <v>rNCEH</v>
      </c>
      <c r="J359" t="str">
        <f>+meas_impacts_wtd!H359</f>
        <v>Area-ft2</v>
      </c>
      <c r="K359">
        <f>+meas_impacts_wtd!I359</f>
        <v>190.96</v>
      </c>
      <c r="L359">
        <f>+meas_impacts_wtd!J359</f>
        <v>1196</v>
      </c>
      <c r="M359" t="s">
        <v>1</v>
      </c>
      <c r="N359">
        <f>+meas_impacts_wtd!K359</f>
        <v>2.75</v>
      </c>
      <c r="O359">
        <f>+meas_impacts_wtd!AD359</f>
        <v>2.5999999999999998E-5</v>
      </c>
      <c r="P359">
        <f>+meas_impacts_wtd!Z359</f>
        <v>0</v>
      </c>
      <c r="Q359">
        <f>+meas_impacts_wtd!AG359</f>
        <v>-3.1E-2</v>
      </c>
      <c r="R359">
        <f>+meas_impacts_wtd!AZ359</f>
        <v>2.0999999999999999E-5</v>
      </c>
      <c r="S359">
        <f>+meas_impacts_wtd!AV359</f>
        <v>0</v>
      </c>
      <c r="T359">
        <f t="shared" si="44"/>
        <v>2.75</v>
      </c>
      <c r="U359">
        <f t="shared" si="45"/>
        <v>2.5999999999999998E-5</v>
      </c>
      <c r="V359">
        <f t="shared" si="46"/>
        <v>0</v>
      </c>
      <c r="W359">
        <f t="shared" si="47"/>
        <v>-3.1E-2</v>
      </c>
      <c r="X359">
        <f t="shared" si="48"/>
        <v>2.0999999999999999E-5</v>
      </c>
      <c r="Y359">
        <f t="shared" si="49"/>
        <v>0</v>
      </c>
      <c r="Z359" t="s">
        <v>123</v>
      </c>
      <c r="AA359" t="s">
        <v>122</v>
      </c>
      <c r="AB359">
        <v>1</v>
      </c>
      <c r="AE359" t="str">
        <f t="shared" si="43"/>
        <v>AnyDMoMH72CZ12rNCEH</v>
      </c>
    </row>
    <row r="360" spans="1:31" x14ac:dyDescent="0.25">
      <c r="A360" t="str">
        <f>+meas_impacts_wtd!B360</f>
        <v>ResWin-33-28-00</v>
      </c>
      <c r="B360" t="s">
        <v>120</v>
      </c>
      <c r="C360" t="s">
        <v>121</v>
      </c>
      <c r="D360" s="6">
        <f>meas_impacts_wtd!A360</f>
        <v>43025.429829189816</v>
      </c>
      <c r="E360" s="11" t="str">
        <f>+meas_impacts_wtd!BD360</f>
        <v>Any</v>
      </c>
      <c r="F360" t="str">
        <f>+meas_impacts_wtd!C360</f>
        <v>DMo</v>
      </c>
      <c r="G360" t="str">
        <f>+meas_impacts_wtd!D360</f>
        <v>MH85</v>
      </c>
      <c r="H360" t="str">
        <f>+meas_impacts_wtd!E360</f>
        <v>CZ12</v>
      </c>
      <c r="I360" t="str">
        <f>+meas_impacts_wtd!F360</f>
        <v>rDXHP</v>
      </c>
      <c r="J360" t="str">
        <f>+meas_impacts_wtd!H360</f>
        <v>Area-ft2</v>
      </c>
      <c r="K360">
        <f>+meas_impacts_wtd!I360</f>
        <v>186.32</v>
      </c>
      <c r="L360">
        <f>+meas_impacts_wtd!J360</f>
        <v>1242</v>
      </c>
      <c r="M360" t="s">
        <v>1</v>
      </c>
      <c r="N360">
        <f>+meas_impacts_wtd!K360</f>
        <v>5.33</v>
      </c>
      <c r="O360">
        <f>+meas_impacts_wtd!AD360</f>
        <v>4.5999999999999999E-3</v>
      </c>
      <c r="P360">
        <f>+meas_impacts_wtd!Z360</f>
        <v>0</v>
      </c>
      <c r="Q360">
        <f>+meas_impacts_wtd!AG360</f>
        <v>2.3199999999999998</v>
      </c>
      <c r="R360">
        <f>+meas_impacts_wtd!AZ360</f>
        <v>3.0699999999999998E-3</v>
      </c>
      <c r="S360">
        <f>+meas_impacts_wtd!AV360</f>
        <v>0</v>
      </c>
      <c r="T360">
        <f t="shared" si="44"/>
        <v>5.33</v>
      </c>
      <c r="U360">
        <f t="shared" si="45"/>
        <v>4.5999999999999999E-3</v>
      </c>
      <c r="V360">
        <f t="shared" si="46"/>
        <v>0</v>
      </c>
      <c r="W360">
        <f t="shared" si="47"/>
        <v>2.3199999999999998</v>
      </c>
      <c r="X360">
        <f t="shared" si="48"/>
        <v>3.0699999999999998E-3</v>
      </c>
      <c r="Y360">
        <f t="shared" si="49"/>
        <v>0</v>
      </c>
      <c r="Z360" t="s">
        <v>123</v>
      </c>
      <c r="AA360" t="s">
        <v>122</v>
      </c>
      <c r="AB360">
        <v>1</v>
      </c>
      <c r="AE360" t="str">
        <f t="shared" si="43"/>
        <v>AnyDMoMH85CZ12rDXHP</v>
      </c>
    </row>
    <row r="361" spans="1:31" x14ac:dyDescent="0.25">
      <c r="A361" t="str">
        <f>+meas_impacts_wtd!B361</f>
        <v>ResWin-33-28-00</v>
      </c>
      <c r="B361" t="s">
        <v>120</v>
      </c>
      <c r="C361" t="s">
        <v>121</v>
      </c>
      <c r="D361" s="6">
        <f>meas_impacts_wtd!A361</f>
        <v>43025.429829189816</v>
      </c>
      <c r="E361" s="11" t="str">
        <f>+meas_impacts_wtd!BD361</f>
        <v>Any</v>
      </c>
      <c r="F361" t="str">
        <f>+meas_impacts_wtd!C361</f>
        <v>DMo</v>
      </c>
      <c r="G361" t="str">
        <f>+meas_impacts_wtd!D361</f>
        <v>MH15</v>
      </c>
      <c r="H361" t="str">
        <f>+meas_impacts_wtd!E361</f>
        <v>CZ12</v>
      </c>
      <c r="I361" t="str">
        <f>+meas_impacts_wtd!F361</f>
        <v>rDXGF</v>
      </c>
      <c r="J361" t="str">
        <f>+meas_impacts_wtd!H361</f>
        <v>Area-ft2</v>
      </c>
      <c r="K361">
        <f>+meas_impacts_wtd!I361</f>
        <v>173.92</v>
      </c>
      <c r="L361">
        <f>+meas_impacts_wtd!J361</f>
        <v>1242</v>
      </c>
      <c r="M361" t="s">
        <v>1</v>
      </c>
      <c r="N361">
        <f>+meas_impacts_wtd!K361</f>
        <v>2.27</v>
      </c>
      <c r="O361">
        <f>+meas_impacts_wtd!AD361</f>
        <v>2.0999999999999999E-3</v>
      </c>
      <c r="P361">
        <f>+meas_impacts_wtd!Z361</f>
        <v>-2.8000000000000001E-2</v>
      </c>
      <c r="Q361">
        <f>+meas_impacts_wtd!AG361</f>
        <v>2.27</v>
      </c>
      <c r="R361">
        <f>+meas_impacts_wtd!AZ361</f>
        <v>2.0999999999999999E-3</v>
      </c>
      <c r="S361">
        <f>+meas_impacts_wtd!AV361</f>
        <v>-2.8000000000000001E-2</v>
      </c>
      <c r="T361">
        <f t="shared" si="44"/>
        <v>2.27</v>
      </c>
      <c r="U361">
        <f t="shared" si="45"/>
        <v>2.0999999999999999E-3</v>
      </c>
      <c r="V361">
        <f t="shared" si="46"/>
        <v>-2.8000000000000001E-2</v>
      </c>
      <c r="W361">
        <f t="shared" si="47"/>
        <v>2.27</v>
      </c>
      <c r="X361">
        <f t="shared" si="48"/>
        <v>2.0999999999999999E-3</v>
      </c>
      <c r="Y361">
        <f t="shared" si="49"/>
        <v>-2.8000000000000001E-2</v>
      </c>
      <c r="Z361" t="s">
        <v>123</v>
      </c>
      <c r="AA361" t="s">
        <v>122</v>
      </c>
      <c r="AB361">
        <v>1</v>
      </c>
      <c r="AE361" t="str">
        <f t="shared" si="43"/>
        <v>AnyDMoMH15CZ12rDXGF</v>
      </c>
    </row>
    <row r="362" spans="1:31" x14ac:dyDescent="0.25">
      <c r="A362" t="str">
        <f>+meas_impacts_wtd!B362</f>
        <v>ResWin-33-28-00</v>
      </c>
      <c r="B362" t="s">
        <v>120</v>
      </c>
      <c r="C362" t="s">
        <v>121</v>
      </c>
      <c r="D362" s="6">
        <f>meas_impacts_wtd!A362</f>
        <v>43025.429829189816</v>
      </c>
      <c r="E362" s="11" t="str">
        <f>+meas_impacts_wtd!BD362</f>
        <v>Any</v>
      </c>
      <c r="F362" t="str">
        <f>+meas_impacts_wtd!C362</f>
        <v>DMo</v>
      </c>
      <c r="G362" t="str">
        <f>+meas_impacts_wtd!D362</f>
        <v>MH06</v>
      </c>
      <c r="H362" t="str">
        <f>+meas_impacts_wtd!E362</f>
        <v>CZ12</v>
      </c>
      <c r="I362" t="str">
        <f>+meas_impacts_wtd!F362</f>
        <v>rNCEH</v>
      </c>
      <c r="J362" t="str">
        <f>+meas_impacts_wtd!H362</f>
        <v>Area-ft2</v>
      </c>
      <c r="K362">
        <f>+meas_impacts_wtd!I362</f>
        <v>173.92</v>
      </c>
      <c r="L362">
        <f>+meas_impacts_wtd!J362</f>
        <v>1242</v>
      </c>
      <c r="M362" t="s">
        <v>1</v>
      </c>
      <c r="N362">
        <f>+meas_impacts_wtd!K362</f>
        <v>-0.17899999999999999</v>
      </c>
      <c r="O362">
        <f>+meas_impacts_wtd!AD362</f>
        <v>1.7E-5</v>
      </c>
      <c r="P362">
        <f>+meas_impacts_wtd!Z362</f>
        <v>0</v>
      </c>
      <c r="Q362">
        <f>+meas_impacts_wtd!AG362</f>
        <v>-0.17899999999999999</v>
      </c>
      <c r="R362">
        <f>+meas_impacts_wtd!AZ362</f>
        <v>1.7E-5</v>
      </c>
      <c r="S362">
        <f>+meas_impacts_wtd!AV362</f>
        <v>0</v>
      </c>
      <c r="T362">
        <f t="shared" si="44"/>
        <v>-0.17899999999999999</v>
      </c>
      <c r="U362">
        <f t="shared" si="45"/>
        <v>1.7E-5</v>
      </c>
      <c r="V362">
        <f t="shared" si="46"/>
        <v>0</v>
      </c>
      <c r="W362">
        <f t="shared" si="47"/>
        <v>-0.17899999999999999</v>
      </c>
      <c r="X362">
        <f t="shared" si="48"/>
        <v>1.7E-5</v>
      </c>
      <c r="Y362">
        <f t="shared" si="49"/>
        <v>0</v>
      </c>
      <c r="Z362" t="s">
        <v>123</v>
      </c>
      <c r="AA362" t="s">
        <v>122</v>
      </c>
      <c r="AB362">
        <v>1</v>
      </c>
      <c r="AE362" t="str">
        <f t="shared" si="43"/>
        <v>AnyDMoMH06CZ12rNCEH</v>
      </c>
    </row>
    <row r="363" spans="1:31" x14ac:dyDescent="0.25">
      <c r="A363" t="str">
        <f>+meas_impacts_wtd!B363</f>
        <v>ResWin-33-28-00</v>
      </c>
      <c r="B363" t="s">
        <v>120</v>
      </c>
      <c r="C363" t="s">
        <v>121</v>
      </c>
      <c r="D363" s="6">
        <f>meas_impacts_wtd!A363</f>
        <v>43025.581013773146</v>
      </c>
      <c r="E363" s="11" t="str">
        <f>+meas_impacts_wtd!BD363</f>
        <v>PGE</v>
      </c>
      <c r="F363" t="str">
        <f>+meas_impacts_wtd!C363</f>
        <v>DMo</v>
      </c>
      <c r="G363" t="str">
        <f>+meas_impacts_wtd!D363</f>
        <v>MH85</v>
      </c>
      <c r="H363" t="str">
        <f>+meas_impacts_wtd!E363</f>
        <v>CZ12</v>
      </c>
      <c r="I363" t="str">
        <f>+meas_impacts_wtd!F363</f>
        <v>rWtd</v>
      </c>
      <c r="J363" t="str">
        <f>+meas_impacts_wtd!H363</f>
        <v>Area-ft2</v>
      </c>
      <c r="K363">
        <f>+meas_impacts_wtd!I363</f>
        <v>186.32</v>
      </c>
      <c r="L363">
        <f>+meas_impacts_wtd!J363</f>
        <v>1242</v>
      </c>
      <c r="M363" t="s">
        <v>1</v>
      </c>
      <c r="N363">
        <f>+meas_impacts_wtd!K363</f>
        <v>3.64</v>
      </c>
      <c r="O363">
        <f>+meas_impacts_wtd!AD363</f>
        <v>4.3699999999999998E-3</v>
      </c>
      <c r="P363">
        <f>+meas_impacts_wtd!Z363</f>
        <v>0.16500000000000001</v>
      </c>
      <c r="Q363">
        <f>+meas_impacts_wtd!AG363</f>
        <v>2.4</v>
      </c>
      <c r="R363">
        <f>+meas_impacts_wtd!AZ363</f>
        <v>3.0000000000000001E-3</v>
      </c>
      <c r="S363">
        <f>+meas_impacts_wtd!AV363</f>
        <v>-3.5000000000000003E-2</v>
      </c>
      <c r="T363">
        <f t="shared" si="44"/>
        <v>3.64</v>
      </c>
      <c r="U363">
        <f t="shared" si="45"/>
        <v>4.3699999999999998E-3</v>
      </c>
      <c r="V363">
        <f t="shared" si="46"/>
        <v>0.16500000000000001</v>
      </c>
      <c r="W363">
        <f t="shared" si="47"/>
        <v>2.4</v>
      </c>
      <c r="X363">
        <f t="shared" si="48"/>
        <v>3.0000000000000001E-3</v>
      </c>
      <c r="Y363">
        <f t="shared" si="49"/>
        <v>-3.5000000000000003E-2</v>
      </c>
      <c r="Z363" t="s">
        <v>123</v>
      </c>
      <c r="AA363" t="s">
        <v>122</v>
      </c>
      <c r="AB363">
        <v>1</v>
      </c>
      <c r="AE363" t="str">
        <f t="shared" si="43"/>
        <v>PGEDMoMH85CZ12rWtd</v>
      </c>
    </row>
    <row r="364" spans="1:31" x14ac:dyDescent="0.25">
      <c r="A364" t="str">
        <f>+meas_impacts_wtd!B364</f>
        <v>ResWin-33-28-00</v>
      </c>
      <c r="B364" t="s">
        <v>120</v>
      </c>
      <c r="C364" t="s">
        <v>121</v>
      </c>
      <c r="D364" s="6">
        <f>meas_impacts_wtd!A364</f>
        <v>43025.429829189816</v>
      </c>
      <c r="E364" s="11" t="str">
        <f>+meas_impacts_wtd!BD364</f>
        <v>Any</v>
      </c>
      <c r="F364" t="str">
        <f>+meas_impacts_wtd!C364</f>
        <v>DMo</v>
      </c>
      <c r="G364" t="str">
        <f>+meas_impacts_wtd!D364</f>
        <v>MH06</v>
      </c>
      <c r="H364" t="str">
        <f>+meas_impacts_wtd!E364</f>
        <v>CZ12</v>
      </c>
      <c r="I364" t="str">
        <f>+meas_impacts_wtd!F364</f>
        <v>rNCGF</v>
      </c>
      <c r="J364" t="str">
        <f>+meas_impacts_wtd!H364</f>
        <v>Area-ft2</v>
      </c>
      <c r="K364">
        <f>+meas_impacts_wtd!I364</f>
        <v>173.92</v>
      </c>
      <c r="L364">
        <f>+meas_impacts_wtd!J364</f>
        <v>1242</v>
      </c>
      <c r="M364" t="s">
        <v>1</v>
      </c>
      <c r="N364">
        <f>+meas_impacts_wtd!K364</f>
        <v>7.3999999999999996E-2</v>
      </c>
      <c r="O364">
        <f>+meas_impacts_wtd!AD364</f>
        <v>1.7E-5</v>
      </c>
      <c r="P364">
        <f>+meas_impacts_wtd!Z364</f>
        <v>-3.5999999999999997E-2</v>
      </c>
      <c r="Q364">
        <f>+meas_impacts_wtd!AG364</f>
        <v>7.3999999999999996E-2</v>
      </c>
      <c r="R364">
        <f>+meas_impacts_wtd!AZ364</f>
        <v>1.7E-5</v>
      </c>
      <c r="S364">
        <f>+meas_impacts_wtd!AV364</f>
        <v>-3.5999999999999997E-2</v>
      </c>
      <c r="T364">
        <f t="shared" si="44"/>
        <v>7.3999999999999996E-2</v>
      </c>
      <c r="U364">
        <f t="shared" si="45"/>
        <v>1.7E-5</v>
      </c>
      <c r="V364">
        <f t="shared" si="46"/>
        <v>-3.5999999999999997E-2</v>
      </c>
      <c r="W364">
        <f t="shared" si="47"/>
        <v>7.3999999999999996E-2</v>
      </c>
      <c r="X364">
        <f t="shared" si="48"/>
        <v>1.7E-5</v>
      </c>
      <c r="Y364">
        <f t="shared" si="49"/>
        <v>-3.5999999999999997E-2</v>
      </c>
      <c r="Z364" t="s">
        <v>123</v>
      </c>
      <c r="AA364" t="s">
        <v>122</v>
      </c>
      <c r="AB364">
        <v>1</v>
      </c>
      <c r="AE364" t="str">
        <f t="shared" si="43"/>
        <v>AnyDMoMH06CZ12rNCGF</v>
      </c>
    </row>
    <row r="365" spans="1:31" x14ac:dyDescent="0.25">
      <c r="A365" t="str">
        <f>+meas_impacts_wtd!B365</f>
        <v>ResWin-33-28-00</v>
      </c>
      <c r="B365" t="s">
        <v>120</v>
      </c>
      <c r="C365" t="s">
        <v>121</v>
      </c>
      <c r="D365" s="6">
        <f>meas_impacts_wtd!A365</f>
        <v>43025.429829189816</v>
      </c>
      <c r="E365" s="11" t="str">
        <f>+meas_impacts_wtd!BD365</f>
        <v>Any</v>
      </c>
      <c r="F365" t="str">
        <f>+meas_impacts_wtd!C365</f>
        <v>DMo</v>
      </c>
      <c r="G365" t="str">
        <f>+meas_impacts_wtd!D365</f>
        <v>MH00</v>
      </c>
      <c r="H365" t="str">
        <f>+meas_impacts_wtd!E365</f>
        <v>CZ12</v>
      </c>
      <c r="I365" t="str">
        <f>+meas_impacts_wtd!F365</f>
        <v>rDXHP</v>
      </c>
      <c r="J365" t="str">
        <f>+meas_impacts_wtd!H365</f>
        <v>Area-ft2</v>
      </c>
      <c r="K365">
        <f>+meas_impacts_wtd!I365</f>
        <v>173.92</v>
      </c>
      <c r="L365">
        <f>+meas_impacts_wtd!J365</f>
        <v>1242</v>
      </c>
      <c r="M365" t="s">
        <v>1</v>
      </c>
      <c r="N365">
        <f>+meas_impacts_wtd!K365</f>
        <v>2.75</v>
      </c>
      <c r="O365">
        <f>+meas_impacts_wtd!AD365</f>
        <v>3.0799999999999998E-3</v>
      </c>
      <c r="P365">
        <f>+meas_impacts_wtd!Z365</f>
        <v>0</v>
      </c>
      <c r="Q365">
        <f>+meas_impacts_wtd!AG365</f>
        <v>2.75</v>
      </c>
      <c r="R365">
        <f>+meas_impacts_wtd!AZ365</f>
        <v>3.0799999999999998E-3</v>
      </c>
      <c r="S365">
        <f>+meas_impacts_wtd!AV365</f>
        <v>0</v>
      </c>
      <c r="T365">
        <f t="shared" si="44"/>
        <v>2.75</v>
      </c>
      <c r="U365">
        <f t="shared" si="45"/>
        <v>3.0799999999999998E-3</v>
      </c>
      <c r="V365">
        <f t="shared" si="46"/>
        <v>0</v>
      </c>
      <c r="W365">
        <f t="shared" si="47"/>
        <v>2.75</v>
      </c>
      <c r="X365">
        <f t="shared" si="48"/>
        <v>3.0799999999999998E-3</v>
      </c>
      <c r="Y365">
        <f t="shared" si="49"/>
        <v>0</v>
      </c>
      <c r="Z365" t="s">
        <v>123</v>
      </c>
      <c r="AA365" t="s">
        <v>122</v>
      </c>
      <c r="AB365">
        <v>1</v>
      </c>
      <c r="AE365" t="str">
        <f t="shared" si="43"/>
        <v>AnyDMoMH00CZ12rDXHP</v>
      </c>
    </row>
    <row r="366" spans="1:31" x14ac:dyDescent="0.25">
      <c r="A366" t="str">
        <f>+meas_impacts_wtd!B366</f>
        <v>ResWin-33-28-00</v>
      </c>
      <c r="B366" t="s">
        <v>120</v>
      </c>
      <c r="C366" t="s">
        <v>121</v>
      </c>
      <c r="D366" s="6">
        <f>meas_impacts_wtd!A366</f>
        <v>43025.429829189816</v>
      </c>
      <c r="E366" s="11" t="str">
        <f>+meas_impacts_wtd!BD366</f>
        <v>Any</v>
      </c>
      <c r="F366" t="str">
        <f>+meas_impacts_wtd!C366</f>
        <v>DMo</v>
      </c>
      <c r="G366" t="str">
        <f>+meas_impacts_wtd!D366</f>
        <v>MH15</v>
      </c>
      <c r="H366" t="str">
        <f>+meas_impacts_wtd!E366</f>
        <v>CZ12</v>
      </c>
      <c r="I366" t="str">
        <f>+meas_impacts_wtd!F366</f>
        <v>rNCEH</v>
      </c>
      <c r="J366" t="str">
        <f>+meas_impacts_wtd!H366</f>
        <v>Area-ft2</v>
      </c>
      <c r="K366">
        <f>+meas_impacts_wtd!I366</f>
        <v>173.92</v>
      </c>
      <c r="L366">
        <f>+meas_impacts_wtd!J366</f>
        <v>1242</v>
      </c>
      <c r="M366" t="s">
        <v>1</v>
      </c>
      <c r="N366">
        <f>+meas_impacts_wtd!K366</f>
        <v>-6.2E-2</v>
      </c>
      <c r="O366">
        <f>+meas_impacts_wtd!AD366</f>
        <v>1.7E-5</v>
      </c>
      <c r="P366">
        <f>+meas_impacts_wtd!Z366</f>
        <v>0</v>
      </c>
      <c r="Q366">
        <f>+meas_impacts_wtd!AG366</f>
        <v>-6.2E-2</v>
      </c>
      <c r="R366">
        <f>+meas_impacts_wtd!AZ366</f>
        <v>1.7E-5</v>
      </c>
      <c r="S366">
        <f>+meas_impacts_wtd!AV366</f>
        <v>0</v>
      </c>
      <c r="T366">
        <f t="shared" si="44"/>
        <v>-6.2E-2</v>
      </c>
      <c r="U366">
        <f t="shared" si="45"/>
        <v>1.7E-5</v>
      </c>
      <c r="V366">
        <f t="shared" si="46"/>
        <v>0</v>
      </c>
      <c r="W366">
        <f t="shared" si="47"/>
        <v>-6.2E-2</v>
      </c>
      <c r="X366">
        <f t="shared" si="48"/>
        <v>1.7E-5</v>
      </c>
      <c r="Y366">
        <f t="shared" si="49"/>
        <v>0</v>
      </c>
      <c r="Z366" t="s">
        <v>123</v>
      </c>
      <c r="AA366" t="s">
        <v>122</v>
      </c>
      <c r="AB366">
        <v>1</v>
      </c>
      <c r="AE366" t="str">
        <f t="shared" si="43"/>
        <v>AnyDMoMH15CZ12rNCEH</v>
      </c>
    </row>
    <row r="367" spans="1:31" x14ac:dyDescent="0.25">
      <c r="A367" t="str">
        <f>+meas_impacts_wtd!B367</f>
        <v>ResWin-33-28-00</v>
      </c>
      <c r="B367" t="s">
        <v>120</v>
      </c>
      <c r="C367" t="s">
        <v>121</v>
      </c>
      <c r="D367" s="6">
        <f>meas_impacts_wtd!A367</f>
        <v>43025.429829189816</v>
      </c>
      <c r="E367" s="11" t="str">
        <f>+meas_impacts_wtd!BD367</f>
        <v>Any</v>
      </c>
      <c r="F367" t="str">
        <f>+meas_impacts_wtd!C367</f>
        <v>DMo</v>
      </c>
      <c r="G367" t="str">
        <f>+meas_impacts_wtd!D367</f>
        <v>MH06</v>
      </c>
      <c r="H367" t="str">
        <f>+meas_impacts_wtd!E367</f>
        <v>CZ13</v>
      </c>
      <c r="I367" t="str">
        <f>+meas_impacts_wtd!F367</f>
        <v>rNCEH</v>
      </c>
      <c r="J367" t="str">
        <f>+meas_impacts_wtd!H367</f>
        <v>Area-ft2</v>
      </c>
      <c r="K367">
        <f>+meas_impacts_wtd!I367</f>
        <v>173.92</v>
      </c>
      <c r="L367">
        <f>+meas_impacts_wtd!J367</f>
        <v>1242</v>
      </c>
      <c r="M367" t="s">
        <v>1</v>
      </c>
      <c r="N367">
        <f>+meas_impacts_wtd!K367</f>
        <v>0.105</v>
      </c>
      <c r="O367">
        <f>+meas_impacts_wtd!AD367</f>
        <v>2.3E-5</v>
      </c>
      <c r="P367">
        <f>+meas_impacts_wtd!Z367</f>
        <v>0</v>
      </c>
      <c r="Q367">
        <f>+meas_impacts_wtd!AG367</f>
        <v>0.105</v>
      </c>
      <c r="R367">
        <f>+meas_impacts_wtd!AZ367</f>
        <v>2.3E-5</v>
      </c>
      <c r="S367">
        <f>+meas_impacts_wtd!AV367</f>
        <v>0</v>
      </c>
      <c r="T367">
        <f t="shared" si="44"/>
        <v>0.105</v>
      </c>
      <c r="U367">
        <f t="shared" si="45"/>
        <v>2.3E-5</v>
      </c>
      <c r="V367">
        <f t="shared" si="46"/>
        <v>0</v>
      </c>
      <c r="W367">
        <f t="shared" si="47"/>
        <v>0.105</v>
      </c>
      <c r="X367">
        <f t="shared" si="48"/>
        <v>2.3E-5</v>
      </c>
      <c r="Y367">
        <f t="shared" si="49"/>
        <v>0</v>
      </c>
      <c r="Z367" t="s">
        <v>123</v>
      </c>
      <c r="AA367" t="s">
        <v>122</v>
      </c>
      <c r="AB367">
        <v>1</v>
      </c>
      <c r="AE367" t="str">
        <f t="shared" si="43"/>
        <v>AnyDMoMH06CZ13rNCEH</v>
      </c>
    </row>
    <row r="368" spans="1:31" x14ac:dyDescent="0.25">
      <c r="A368" t="str">
        <f>+meas_impacts_wtd!B368</f>
        <v>ResWin-33-28-00</v>
      </c>
      <c r="B368" t="s">
        <v>120</v>
      </c>
      <c r="C368" t="s">
        <v>121</v>
      </c>
      <c r="D368" s="6">
        <f>meas_impacts_wtd!A368</f>
        <v>43025.429829189816</v>
      </c>
      <c r="E368" s="11" t="str">
        <f>+meas_impacts_wtd!BD368</f>
        <v>Any</v>
      </c>
      <c r="F368" t="str">
        <f>+meas_impacts_wtd!C368</f>
        <v>DMo</v>
      </c>
      <c r="G368" t="str">
        <f>+meas_impacts_wtd!D368</f>
        <v>MH72</v>
      </c>
      <c r="H368" t="str">
        <f>+meas_impacts_wtd!E368</f>
        <v>CZ13</v>
      </c>
      <c r="I368" t="str">
        <f>+meas_impacts_wtd!F368</f>
        <v>rNCGF</v>
      </c>
      <c r="J368" t="str">
        <f>+meas_impacts_wtd!H368</f>
        <v>Area-ft2</v>
      </c>
      <c r="K368">
        <f>+meas_impacts_wtd!I368</f>
        <v>190.96</v>
      </c>
      <c r="L368">
        <f>+meas_impacts_wtd!J368</f>
        <v>1196</v>
      </c>
      <c r="M368" t="s">
        <v>1</v>
      </c>
      <c r="N368">
        <f>+meas_impacts_wtd!K368</f>
        <v>0.16700000000000001</v>
      </c>
      <c r="O368">
        <f>+meas_impacts_wtd!AD368</f>
        <v>2.0999999999999999E-5</v>
      </c>
      <c r="P368">
        <f>+meas_impacts_wtd!Z368</f>
        <v>0.14399999999999999</v>
      </c>
      <c r="Q368">
        <f>+meas_impacts_wtd!AG368</f>
        <v>0.09</v>
      </c>
      <c r="R368">
        <f>+meas_impacts_wtd!AZ368</f>
        <v>1.5999999999999999E-5</v>
      </c>
      <c r="S368">
        <f>+meas_impacts_wtd!AV368</f>
        <v>-0.01</v>
      </c>
      <c r="T368">
        <f t="shared" si="44"/>
        <v>0.16700000000000001</v>
      </c>
      <c r="U368">
        <f t="shared" si="45"/>
        <v>2.0999999999999999E-5</v>
      </c>
      <c r="V368">
        <f t="shared" si="46"/>
        <v>0.14399999999999999</v>
      </c>
      <c r="W368">
        <f t="shared" si="47"/>
        <v>0.09</v>
      </c>
      <c r="X368">
        <f t="shared" si="48"/>
        <v>1.5999999999999999E-5</v>
      </c>
      <c r="Y368">
        <f t="shared" si="49"/>
        <v>-0.01</v>
      </c>
      <c r="Z368" t="s">
        <v>123</v>
      </c>
      <c r="AA368" t="s">
        <v>122</v>
      </c>
      <c r="AB368">
        <v>1</v>
      </c>
      <c r="AE368" t="str">
        <f t="shared" si="43"/>
        <v>AnyDMoMH72CZ13rNCGF</v>
      </c>
    </row>
    <row r="369" spans="1:31" x14ac:dyDescent="0.25">
      <c r="A369" t="str">
        <f>+meas_impacts_wtd!B369</f>
        <v>ResWin-33-28-00</v>
      </c>
      <c r="B369" t="s">
        <v>120</v>
      </c>
      <c r="C369" t="s">
        <v>121</v>
      </c>
      <c r="D369" s="6">
        <f>meas_impacts_wtd!A369</f>
        <v>43025.429829189816</v>
      </c>
      <c r="E369" s="11" t="str">
        <f>+meas_impacts_wtd!BD369</f>
        <v>Any</v>
      </c>
      <c r="F369" t="str">
        <f>+meas_impacts_wtd!C369</f>
        <v>DMo</v>
      </c>
      <c r="G369" t="str">
        <f>+meas_impacts_wtd!D369</f>
        <v>MH06</v>
      </c>
      <c r="H369" t="str">
        <f>+meas_impacts_wtd!E369</f>
        <v>CZ13</v>
      </c>
      <c r="I369" t="str">
        <f>+meas_impacts_wtd!F369</f>
        <v>rDXGF</v>
      </c>
      <c r="J369" t="str">
        <f>+meas_impacts_wtd!H369</f>
        <v>Area-ft2</v>
      </c>
      <c r="K369">
        <f>+meas_impacts_wtd!I369</f>
        <v>173.92</v>
      </c>
      <c r="L369">
        <f>+meas_impacts_wtd!J369</f>
        <v>1242</v>
      </c>
      <c r="M369" t="s">
        <v>1</v>
      </c>
      <c r="N369">
        <f>+meas_impacts_wtd!K369</f>
        <v>3.19</v>
      </c>
      <c r="O369">
        <f>+meas_impacts_wtd!AD369</f>
        <v>2.1900000000000001E-3</v>
      </c>
      <c r="P369">
        <f>+meas_impacts_wtd!Z369</f>
        <v>-1.2E-2</v>
      </c>
      <c r="Q369">
        <f>+meas_impacts_wtd!AG369</f>
        <v>3.19</v>
      </c>
      <c r="R369">
        <f>+meas_impacts_wtd!AZ369</f>
        <v>2.1900000000000001E-3</v>
      </c>
      <c r="S369">
        <f>+meas_impacts_wtd!AV369</f>
        <v>-1.2E-2</v>
      </c>
      <c r="T369">
        <f t="shared" si="44"/>
        <v>3.19</v>
      </c>
      <c r="U369">
        <f t="shared" si="45"/>
        <v>2.1900000000000001E-3</v>
      </c>
      <c r="V369">
        <f t="shared" si="46"/>
        <v>-1.2E-2</v>
      </c>
      <c r="W369">
        <f t="shared" si="47"/>
        <v>3.19</v>
      </c>
      <c r="X369">
        <f t="shared" si="48"/>
        <v>2.1900000000000001E-3</v>
      </c>
      <c r="Y369">
        <f t="shared" si="49"/>
        <v>-1.2E-2</v>
      </c>
      <c r="Z369" t="s">
        <v>123</v>
      </c>
      <c r="AA369" t="s">
        <v>122</v>
      </c>
      <c r="AB369">
        <v>1</v>
      </c>
      <c r="AE369" t="str">
        <f t="shared" si="43"/>
        <v>AnyDMoMH06CZ13rDXGF</v>
      </c>
    </row>
    <row r="370" spans="1:31" x14ac:dyDescent="0.25">
      <c r="A370" t="str">
        <f>+meas_impacts_wtd!B370</f>
        <v>ResWin-33-28-00</v>
      </c>
      <c r="B370" t="s">
        <v>120</v>
      </c>
      <c r="C370" t="s">
        <v>121</v>
      </c>
      <c r="D370" s="6">
        <f>meas_impacts_wtd!A370</f>
        <v>43025.603717511571</v>
      </c>
      <c r="E370" s="11" t="str">
        <f>+meas_impacts_wtd!BD370</f>
        <v>SCE</v>
      </c>
      <c r="F370" t="str">
        <f>+meas_impacts_wtd!C370</f>
        <v>DMo</v>
      </c>
      <c r="G370" t="str">
        <f>+meas_impacts_wtd!D370</f>
        <v>Ex</v>
      </c>
      <c r="H370" t="str">
        <f>+meas_impacts_wtd!E370</f>
        <v>CZ13</v>
      </c>
      <c r="I370" t="str">
        <f>+meas_impacts_wtd!F370</f>
        <v>rWtd</v>
      </c>
      <c r="J370" t="str">
        <f>+meas_impacts_wtd!H370</f>
        <v>Area-ft2</v>
      </c>
      <c r="K370">
        <f>+meas_impacts_wtd!I370</f>
        <v>189.69</v>
      </c>
      <c r="L370">
        <f>+meas_impacts_wtd!J370</f>
        <v>1208.5</v>
      </c>
      <c r="M370" t="s">
        <v>1</v>
      </c>
      <c r="N370">
        <f>+meas_impacts_wtd!K370</f>
        <v>4.97</v>
      </c>
      <c r="O370">
        <f>+meas_impacts_wtd!AD370</f>
        <v>4.0899999999999999E-3</v>
      </c>
      <c r="P370">
        <f>+meas_impacts_wtd!Z370</f>
        <v>0.13100000000000001</v>
      </c>
      <c r="Q370">
        <f>+meas_impacts_wtd!AG370</f>
        <v>3.38</v>
      </c>
      <c r="R370">
        <f>+meas_impacts_wtd!AZ370</f>
        <v>2.7399999999999998E-3</v>
      </c>
      <c r="S370">
        <f>+meas_impacts_wtd!AV370</f>
        <v>-1.2999999999999999E-2</v>
      </c>
      <c r="T370">
        <f t="shared" si="44"/>
        <v>4.97</v>
      </c>
      <c r="U370">
        <f t="shared" si="45"/>
        <v>4.0899999999999999E-3</v>
      </c>
      <c r="V370">
        <f t="shared" si="46"/>
        <v>0.13100000000000001</v>
      </c>
      <c r="W370">
        <f t="shared" si="47"/>
        <v>3.38</v>
      </c>
      <c r="X370">
        <f t="shared" si="48"/>
        <v>2.7399999999999998E-3</v>
      </c>
      <c r="Y370">
        <f t="shared" si="49"/>
        <v>-1.2999999999999999E-2</v>
      </c>
      <c r="Z370" t="s">
        <v>123</v>
      </c>
      <c r="AA370" t="s">
        <v>122</v>
      </c>
      <c r="AB370">
        <v>1</v>
      </c>
      <c r="AE370" t="str">
        <f t="shared" si="43"/>
        <v>SCEDMoExCZ13rWtd</v>
      </c>
    </row>
    <row r="371" spans="1:31" x14ac:dyDescent="0.25">
      <c r="A371" t="str">
        <f>+meas_impacts_wtd!B371</f>
        <v>ResWin-33-28-00</v>
      </c>
      <c r="B371" t="s">
        <v>120</v>
      </c>
      <c r="C371" t="s">
        <v>121</v>
      </c>
      <c r="D371" s="6">
        <f>meas_impacts_wtd!A371</f>
        <v>43025.429829189816</v>
      </c>
      <c r="E371" s="11" t="str">
        <f>+meas_impacts_wtd!BD371</f>
        <v>Any</v>
      </c>
      <c r="F371" t="str">
        <f>+meas_impacts_wtd!C371</f>
        <v>DMo</v>
      </c>
      <c r="G371" t="str">
        <f>+meas_impacts_wtd!D371</f>
        <v>MH85</v>
      </c>
      <c r="H371" t="str">
        <f>+meas_impacts_wtd!E371</f>
        <v>CZ13</v>
      </c>
      <c r="I371" t="str">
        <f>+meas_impacts_wtd!F371</f>
        <v>rNCEH</v>
      </c>
      <c r="J371" t="str">
        <f>+meas_impacts_wtd!H371</f>
        <v>Area-ft2</v>
      </c>
      <c r="K371">
        <f>+meas_impacts_wtd!I371</f>
        <v>186.32</v>
      </c>
      <c r="L371">
        <f>+meas_impacts_wtd!J371</f>
        <v>1242</v>
      </c>
      <c r="M371" t="s">
        <v>1</v>
      </c>
      <c r="N371">
        <f>+meas_impacts_wtd!K371</f>
        <v>2.85</v>
      </c>
      <c r="O371">
        <f>+meas_impacts_wtd!AD371</f>
        <v>2.0999999999999999E-5</v>
      </c>
      <c r="P371">
        <f>+meas_impacts_wtd!Z371</f>
        <v>0</v>
      </c>
      <c r="Q371">
        <f>+meas_impacts_wtd!AG371</f>
        <v>-0.13700000000000001</v>
      </c>
      <c r="R371">
        <f>+meas_impacts_wtd!AZ371</f>
        <v>1.5999999999999999E-5</v>
      </c>
      <c r="S371">
        <f>+meas_impacts_wtd!AV371</f>
        <v>0</v>
      </c>
      <c r="T371">
        <f t="shared" si="44"/>
        <v>2.85</v>
      </c>
      <c r="U371">
        <f t="shared" si="45"/>
        <v>2.0999999999999999E-5</v>
      </c>
      <c r="V371">
        <f t="shared" si="46"/>
        <v>0</v>
      </c>
      <c r="W371">
        <f t="shared" si="47"/>
        <v>-0.13700000000000001</v>
      </c>
      <c r="X371">
        <f t="shared" si="48"/>
        <v>1.5999999999999999E-5</v>
      </c>
      <c r="Y371">
        <f t="shared" si="49"/>
        <v>0</v>
      </c>
      <c r="Z371" t="s">
        <v>123</v>
      </c>
      <c r="AA371" t="s">
        <v>122</v>
      </c>
      <c r="AB371">
        <v>1</v>
      </c>
      <c r="AE371" t="str">
        <f t="shared" si="43"/>
        <v>AnyDMoMH85CZ13rNCEH</v>
      </c>
    </row>
    <row r="372" spans="1:31" x14ac:dyDescent="0.25">
      <c r="A372" t="str">
        <f>+meas_impacts_wtd!B372</f>
        <v>ResWin-33-28-00</v>
      </c>
      <c r="B372" t="s">
        <v>120</v>
      </c>
      <c r="C372" t="s">
        <v>121</v>
      </c>
      <c r="D372" s="6">
        <f>meas_impacts_wtd!A372</f>
        <v>43025.603717511571</v>
      </c>
      <c r="E372" s="11" t="str">
        <f>+meas_impacts_wtd!BD372</f>
        <v>PGE</v>
      </c>
      <c r="F372" t="str">
        <f>+meas_impacts_wtd!C372</f>
        <v>DMo</v>
      </c>
      <c r="G372" t="str">
        <f>+meas_impacts_wtd!D372</f>
        <v>Ex</v>
      </c>
      <c r="H372" t="str">
        <f>+meas_impacts_wtd!E372</f>
        <v>CZ13</v>
      </c>
      <c r="I372" t="str">
        <f>+meas_impacts_wtd!F372</f>
        <v>rWtd</v>
      </c>
      <c r="J372" t="str">
        <f>+meas_impacts_wtd!H372</f>
        <v>Area-ft2</v>
      </c>
      <c r="K372">
        <f>+meas_impacts_wtd!I372</f>
        <v>189.08</v>
      </c>
      <c r="L372">
        <f>+meas_impacts_wtd!J372</f>
        <v>1208.5999999999999</v>
      </c>
      <c r="M372" t="s">
        <v>1</v>
      </c>
      <c r="N372">
        <f>+meas_impacts_wtd!K372</f>
        <v>4.6100000000000003</v>
      </c>
      <c r="O372">
        <f>+meas_impacts_wtd!AD372</f>
        <v>3.7699999999999999E-3</v>
      </c>
      <c r="P372">
        <f>+meas_impacts_wtd!Z372</f>
        <v>0.123</v>
      </c>
      <c r="Q372">
        <f>+meas_impacts_wtd!AG372</f>
        <v>3.17</v>
      </c>
      <c r="R372">
        <f>+meas_impacts_wtd!AZ372</f>
        <v>2.5500000000000002E-3</v>
      </c>
      <c r="S372">
        <f>+meas_impacts_wtd!AV372</f>
        <v>-1.2999999999999999E-2</v>
      </c>
      <c r="T372">
        <f t="shared" si="44"/>
        <v>4.6100000000000003</v>
      </c>
      <c r="U372">
        <f t="shared" si="45"/>
        <v>3.7699999999999999E-3</v>
      </c>
      <c r="V372">
        <f t="shared" si="46"/>
        <v>0.123</v>
      </c>
      <c r="W372">
        <f t="shared" si="47"/>
        <v>3.17</v>
      </c>
      <c r="X372">
        <f t="shared" si="48"/>
        <v>2.5500000000000002E-3</v>
      </c>
      <c r="Y372">
        <f t="shared" si="49"/>
        <v>-1.2999999999999999E-2</v>
      </c>
      <c r="Z372" t="s">
        <v>123</v>
      </c>
      <c r="AA372" t="s">
        <v>122</v>
      </c>
      <c r="AB372">
        <v>1</v>
      </c>
      <c r="AE372" t="str">
        <f t="shared" si="43"/>
        <v>PGEDMoExCZ13rWtd</v>
      </c>
    </row>
    <row r="373" spans="1:31" x14ac:dyDescent="0.25">
      <c r="A373" t="str">
        <f>+meas_impacts_wtd!B373</f>
        <v>ResWin-33-28-00</v>
      </c>
      <c r="B373" t="s">
        <v>120</v>
      </c>
      <c r="C373" t="s">
        <v>121</v>
      </c>
      <c r="D373" s="6">
        <f>meas_impacts_wtd!A373</f>
        <v>43025.429829189816</v>
      </c>
      <c r="E373" s="11" t="str">
        <f>+meas_impacts_wtd!BD373</f>
        <v>Any</v>
      </c>
      <c r="F373" t="str">
        <f>+meas_impacts_wtd!C373</f>
        <v>DMo</v>
      </c>
      <c r="G373" t="str">
        <f>+meas_impacts_wtd!D373</f>
        <v>MH00</v>
      </c>
      <c r="H373" t="str">
        <f>+meas_impacts_wtd!E373</f>
        <v>CZ13</v>
      </c>
      <c r="I373" t="str">
        <f>+meas_impacts_wtd!F373</f>
        <v>rNCGF</v>
      </c>
      <c r="J373" t="str">
        <f>+meas_impacts_wtd!H373</f>
        <v>Area-ft2</v>
      </c>
      <c r="K373">
        <f>+meas_impacts_wtd!I373</f>
        <v>173.92</v>
      </c>
      <c r="L373">
        <f>+meas_impacts_wtd!J373</f>
        <v>1242</v>
      </c>
      <c r="M373" t="s">
        <v>1</v>
      </c>
      <c r="N373">
        <f>+meas_impacts_wtd!K373</f>
        <v>7.1999999999999995E-2</v>
      </c>
      <c r="O373">
        <f>+meas_impacts_wtd!AD373</f>
        <v>1.7E-5</v>
      </c>
      <c r="P373">
        <f>+meas_impacts_wtd!Z373</f>
        <v>-2.8000000000000001E-2</v>
      </c>
      <c r="Q373">
        <f>+meas_impacts_wtd!AG373</f>
        <v>7.1999999999999995E-2</v>
      </c>
      <c r="R373">
        <f>+meas_impacts_wtd!AZ373</f>
        <v>1.7E-5</v>
      </c>
      <c r="S373">
        <f>+meas_impacts_wtd!AV373</f>
        <v>-2.8000000000000001E-2</v>
      </c>
      <c r="T373">
        <f t="shared" si="44"/>
        <v>7.1999999999999995E-2</v>
      </c>
      <c r="U373">
        <f t="shared" si="45"/>
        <v>1.7E-5</v>
      </c>
      <c r="V373">
        <f t="shared" si="46"/>
        <v>-2.8000000000000001E-2</v>
      </c>
      <c r="W373">
        <f t="shared" si="47"/>
        <v>7.1999999999999995E-2</v>
      </c>
      <c r="X373">
        <f t="shared" si="48"/>
        <v>1.7E-5</v>
      </c>
      <c r="Y373">
        <f t="shared" si="49"/>
        <v>-2.8000000000000001E-2</v>
      </c>
      <c r="Z373" t="s">
        <v>123</v>
      </c>
      <c r="AA373" t="s">
        <v>122</v>
      </c>
      <c r="AB373">
        <v>1</v>
      </c>
      <c r="AE373" t="str">
        <f t="shared" si="43"/>
        <v>AnyDMoMH00CZ13rNCGF</v>
      </c>
    </row>
    <row r="374" spans="1:31" x14ac:dyDescent="0.25">
      <c r="A374" t="str">
        <f>+meas_impacts_wtd!B374</f>
        <v>ResWin-33-28-00</v>
      </c>
      <c r="B374" t="s">
        <v>120</v>
      </c>
      <c r="C374" t="s">
        <v>121</v>
      </c>
      <c r="D374" s="6">
        <f>meas_impacts_wtd!A374</f>
        <v>43025.429829189816</v>
      </c>
      <c r="E374" s="11" t="str">
        <f>+meas_impacts_wtd!BD374</f>
        <v>Any</v>
      </c>
      <c r="F374" t="str">
        <f>+meas_impacts_wtd!C374</f>
        <v>DMo</v>
      </c>
      <c r="G374" t="str">
        <f>+meas_impacts_wtd!D374</f>
        <v>MH72</v>
      </c>
      <c r="H374" t="str">
        <f>+meas_impacts_wtd!E374</f>
        <v>CZ13</v>
      </c>
      <c r="I374" t="str">
        <f>+meas_impacts_wtd!F374</f>
        <v>rDXHP</v>
      </c>
      <c r="J374" t="str">
        <f>+meas_impacts_wtd!H374</f>
        <v>Area-ft2</v>
      </c>
      <c r="K374">
        <f>+meas_impacts_wtd!I374</f>
        <v>190.96</v>
      </c>
      <c r="L374">
        <f>+meas_impacts_wtd!J374</f>
        <v>1196</v>
      </c>
      <c r="M374" t="s">
        <v>1</v>
      </c>
      <c r="N374">
        <f>+meas_impacts_wtd!K374</f>
        <v>6.06</v>
      </c>
      <c r="O374">
        <f>+meas_impacts_wtd!AD374</f>
        <v>4.1900000000000001E-3</v>
      </c>
      <c r="P374">
        <f>+meas_impacts_wtd!Z374</f>
        <v>0</v>
      </c>
      <c r="Q374">
        <f>+meas_impacts_wtd!AG374</f>
        <v>3.33</v>
      </c>
      <c r="R374">
        <f>+meas_impacts_wtd!AZ374</f>
        <v>2.81E-3</v>
      </c>
      <c r="S374">
        <f>+meas_impacts_wtd!AV374</f>
        <v>0</v>
      </c>
      <c r="T374">
        <f t="shared" si="44"/>
        <v>6.06</v>
      </c>
      <c r="U374">
        <f t="shared" si="45"/>
        <v>4.1900000000000001E-3</v>
      </c>
      <c r="V374">
        <f t="shared" si="46"/>
        <v>0</v>
      </c>
      <c r="W374">
        <f t="shared" si="47"/>
        <v>3.33</v>
      </c>
      <c r="X374">
        <f t="shared" si="48"/>
        <v>2.81E-3</v>
      </c>
      <c r="Y374">
        <f t="shared" si="49"/>
        <v>0</v>
      </c>
      <c r="Z374" t="s">
        <v>123</v>
      </c>
      <c r="AA374" t="s">
        <v>122</v>
      </c>
      <c r="AB374">
        <v>1</v>
      </c>
      <c r="AE374" t="str">
        <f t="shared" si="43"/>
        <v>AnyDMoMH72CZ13rDXHP</v>
      </c>
    </row>
    <row r="375" spans="1:31" x14ac:dyDescent="0.25">
      <c r="A375" t="str">
        <f>+meas_impacts_wtd!B375</f>
        <v>ResWin-33-28-00</v>
      </c>
      <c r="B375" t="s">
        <v>120</v>
      </c>
      <c r="C375" t="s">
        <v>121</v>
      </c>
      <c r="D375" s="6">
        <f>meas_impacts_wtd!A375</f>
        <v>43025.429829189816</v>
      </c>
      <c r="E375" s="11" t="str">
        <f>+meas_impacts_wtd!BD375</f>
        <v>Any</v>
      </c>
      <c r="F375" t="str">
        <f>+meas_impacts_wtd!C375</f>
        <v>DMo</v>
      </c>
      <c r="G375" t="str">
        <f>+meas_impacts_wtd!D375</f>
        <v>MH06</v>
      </c>
      <c r="H375" t="str">
        <f>+meas_impacts_wtd!E375</f>
        <v>CZ13</v>
      </c>
      <c r="I375" t="str">
        <f>+meas_impacts_wtd!F375</f>
        <v>rNCGF</v>
      </c>
      <c r="J375" t="str">
        <f>+meas_impacts_wtd!H375</f>
        <v>Area-ft2</v>
      </c>
      <c r="K375">
        <f>+meas_impacts_wtd!I375</f>
        <v>173.92</v>
      </c>
      <c r="L375">
        <f>+meas_impacts_wtd!J375</f>
        <v>1242</v>
      </c>
      <c r="M375" t="s">
        <v>1</v>
      </c>
      <c r="N375">
        <f>+meas_impacts_wtd!K375</f>
        <v>8.6999999999999994E-2</v>
      </c>
      <c r="O375">
        <f>+meas_impacts_wtd!AD375</f>
        <v>1.7E-5</v>
      </c>
      <c r="P375">
        <f>+meas_impacts_wtd!Z375</f>
        <v>-1.2999999999999999E-2</v>
      </c>
      <c r="Q375">
        <f>+meas_impacts_wtd!AG375</f>
        <v>8.6999999999999994E-2</v>
      </c>
      <c r="R375">
        <f>+meas_impacts_wtd!AZ375</f>
        <v>1.7E-5</v>
      </c>
      <c r="S375">
        <f>+meas_impacts_wtd!AV375</f>
        <v>-1.2999999999999999E-2</v>
      </c>
      <c r="T375">
        <f t="shared" si="44"/>
        <v>8.6999999999999994E-2</v>
      </c>
      <c r="U375">
        <f t="shared" si="45"/>
        <v>1.7E-5</v>
      </c>
      <c r="V375">
        <f t="shared" si="46"/>
        <v>-1.2999999999999999E-2</v>
      </c>
      <c r="W375">
        <f t="shared" si="47"/>
        <v>8.6999999999999994E-2</v>
      </c>
      <c r="X375">
        <f t="shared" si="48"/>
        <v>1.7E-5</v>
      </c>
      <c r="Y375">
        <f t="shared" si="49"/>
        <v>-1.2999999999999999E-2</v>
      </c>
      <c r="Z375" t="s">
        <v>123</v>
      </c>
      <c r="AA375" t="s">
        <v>122</v>
      </c>
      <c r="AB375">
        <v>1</v>
      </c>
      <c r="AE375" t="str">
        <f t="shared" si="43"/>
        <v>AnyDMoMH06CZ13rNCGF</v>
      </c>
    </row>
    <row r="376" spans="1:31" x14ac:dyDescent="0.25">
      <c r="A376" t="str">
        <f>+meas_impacts_wtd!B376</f>
        <v>ResWin-33-28-00</v>
      </c>
      <c r="B376" t="s">
        <v>120</v>
      </c>
      <c r="C376" t="s">
        <v>121</v>
      </c>
      <c r="D376" s="6">
        <f>meas_impacts_wtd!A376</f>
        <v>43025.429829189816</v>
      </c>
      <c r="E376" s="11" t="str">
        <f>+meas_impacts_wtd!BD376</f>
        <v>Any</v>
      </c>
      <c r="F376" t="str">
        <f>+meas_impacts_wtd!C376</f>
        <v>DMo</v>
      </c>
      <c r="G376" t="str">
        <f>+meas_impacts_wtd!D376</f>
        <v>MH85</v>
      </c>
      <c r="H376" t="str">
        <f>+meas_impacts_wtd!E376</f>
        <v>CZ13</v>
      </c>
      <c r="I376" t="str">
        <f>+meas_impacts_wtd!F376</f>
        <v>rNCGF</v>
      </c>
      <c r="J376" t="str">
        <f>+meas_impacts_wtd!H376</f>
        <v>Area-ft2</v>
      </c>
      <c r="K376">
        <f>+meas_impacts_wtd!I376</f>
        <v>186.32</v>
      </c>
      <c r="L376">
        <f>+meas_impacts_wtd!J376</f>
        <v>1242</v>
      </c>
      <c r="M376" t="s">
        <v>1</v>
      </c>
      <c r="N376">
        <f>+meas_impacts_wtd!K376</f>
        <v>0.17399999999999999</v>
      </c>
      <c r="O376">
        <f>+meas_impacts_wtd!AD376</f>
        <v>2.0999999999999999E-5</v>
      </c>
      <c r="P376">
        <f>+meas_impacts_wtd!Z376</f>
        <v>0.159</v>
      </c>
      <c r="Q376">
        <f>+meas_impacts_wtd!AG376</f>
        <v>7.1999999999999995E-2</v>
      </c>
      <c r="R376">
        <f>+meas_impacts_wtd!AZ376</f>
        <v>1.5999999999999999E-5</v>
      </c>
      <c r="S376">
        <f>+meas_impacts_wtd!AV376</f>
        <v>-2.9000000000000001E-2</v>
      </c>
      <c r="T376">
        <f t="shared" si="44"/>
        <v>0.17399999999999999</v>
      </c>
      <c r="U376">
        <f t="shared" si="45"/>
        <v>2.0999999999999999E-5</v>
      </c>
      <c r="V376">
        <f t="shared" si="46"/>
        <v>0.159</v>
      </c>
      <c r="W376">
        <f t="shared" si="47"/>
        <v>7.1999999999999995E-2</v>
      </c>
      <c r="X376">
        <f t="shared" si="48"/>
        <v>1.5999999999999999E-5</v>
      </c>
      <c r="Y376">
        <f t="shared" si="49"/>
        <v>-2.9000000000000001E-2</v>
      </c>
      <c r="Z376" t="s">
        <v>123</v>
      </c>
      <c r="AA376" t="s">
        <v>122</v>
      </c>
      <c r="AB376">
        <v>1</v>
      </c>
      <c r="AE376" t="str">
        <f t="shared" si="43"/>
        <v>AnyDMoMH85CZ13rNCGF</v>
      </c>
    </row>
    <row r="377" spans="1:31" x14ac:dyDescent="0.25">
      <c r="A377" t="str">
        <f>+meas_impacts_wtd!B377</f>
        <v>ResWin-33-28-00</v>
      </c>
      <c r="B377" t="s">
        <v>120</v>
      </c>
      <c r="C377" t="s">
        <v>121</v>
      </c>
      <c r="D377" s="6">
        <f>meas_impacts_wtd!A377</f>
        <v>43025.429829189816</v>
      </c>
      <c r="E377" s="11" t="str">
        <f>+meas_impacts_wtd!BD377</f>
        <v>Any</v>
      </c>
      <c r="F377" t="str">
        <f>+meas_impacts_wtd!C377</f>
        <v>DMo</v>
      </c>
      <c r="G377" t="str">
        <f>+meas_impacts_wtd!D377</f>
        <v>MH00</v>
      </c>
      <c r="H377" t="str">
        <f>+meas_impacts_wtd!E377</f>
        <v>CZ13</v>
      </c>
      <c r="I377" t="str">
        <f>+meas_impacts_wtd!F377</f>
        <v>rNCEH</v>
      </c>
      <c r="J377" t="str">
        <f>+meas_impacts_wtd!H377</f>
        <v>Area-ft2</v>
      </c>
      <c r="K377">
        <f>+meas_impacts_wtd!I377</f>
        <v>173.92</v>
      </c>
      <c r="L377">
        <f>+meas_impacts_wtd!J377</f>
        <v>1242</v>
      </c>
      <c r="M377" t="s">
        <v>1</v>
      </c>
      <c r="N377">
        <f>+meas_impacts_wtd!K377</f>
        <v>-0.14099999999999999</v>
      </c>
      <c r="O377">
        <f>+meas_impacts_wtd!AD377</f>
        <v>1.7E-5</v>
      </c>
      <c r="P377">
        <f>+meas_impacts_wtd!Z377</f>
        <v>0</v>
      </c>
      <c r="Q377">
        <f>+meas_impacts_wtd!AG377</f>
        <v>-0.14099999999999999</v>
      </c>
      <c r="R377">
        <f>+meas_impacts_wtd!AZ377</f>
        <v>1.7E-5</v>
      </c>
      <c r="S377">
        <f>+meas_impacts_wtd!AV377</f>
        <v>0</v>
      </c>
      <c r="T377">
        <f t="shared" si="44"/>
        <v>-0.14099999999999999</v>
      </c>
      <c r="U377">
        <f t="shared" si="45"/>
        <v>1.7E-5</v>
      </c>
      <c r="V377">
        <f t="shared" si="46"/>
        <v>0</v>
      </c>
      <c r="W377">
        <f t="shared" si="47"/>
        <v>-0.14099999999999999</v>
      </c>
      <c r="X377">
        <f t="shared" si="48"/>
        <v>1.7E-5</v>
      </c>
      <c r="Y377">
        <f t="shared" si="49"/>
        <v>0</v>
      </c>
      <c r="Z377" t="s">
        <v>123</v>
      </c>
      <c r="AA377" t="s">
        <v>122</v>
      </c>
      <c r="AB377">
        <v>1</v>
      </c>
      <c r="AE377" t="str">
        <f t="shared" si="43"/>
        <v>AnyDMoMH00CZ13rNCEH</v>
      </c>
    </row>
    <row r="378" spans="1:31" x14ac:dyDescent="0.25">
      <c r="A378" t="str">
        <f>+meas_impacts_wtd!B378</f>
        <v>ResWin-33-28-00</v>
      </c>
      <c r="B378" t="s">
        <v>120</v>
      </c>
      <c r="C378" t="s">
        <v>121</v>
      </c>
      <c r="D378" s="6">
        <f>meas_impacts_wtd!A378</f>
        <v>43025.429829189816</v>
      </c>
      <c r="E378" s="11" t="str">
        <f>+meas_impacts_wtd!BD378</f>
        <v>Any</v>
      </c>
      <c r="F378" t="str">
        <f>+meas_impacts_wtd!C378</f>
        <v>DMo</v>
      </c>
      <c r="G378" t="str">
        <f>+meas_impacts_wtd!D378</f>
        <v>MH15</v>
      </c>
      <c r="H378" t="str">
        <f>+meas_impacts_wtd!E378</f>
        <v>CZ13</v>
      </c>
      <c r="I378" t="str">
        <f>+meas_impacts_wtd!F378</f>
        <v>rDXHP</v>
      </c>
      <c r="J378" t="str">
        <f>+meas_impacts_wtd!H378</f>
        <v>Area-ft2</v>
      </c>
      <c r="K378">
        <f>+meas_impacts_wtd!I378</f>
        <v>173.92</v>
      </c>
      <c r="L378">
        <f>+meas_impacts_wtd!J378</f>
        <v>1242</v>
      </c>
      <c r="M378" t="s">
        <v>1</v>
      </c>
      <c r="N378">
        <f>+meas_impacts_wtd!K378</f>
        <v>3</v>
      </c>
      <c r="O378">
        <f>+meas_impacts_wtd!AD378</f>
        <v>2.0699999999999998E-3</v>
      </c>
      <c r="P378">
        <f>+meas_impacts_wtd!Z378</f>
        <v>0</v>
      </c>
      <c r="Q378">
        <f>+meas_impacts_wtd!AG378</f>
        <v>3</v>
      </c>
      <c r="R378">
        <f>+meas_impacts_wtd!AZ378</f>
        <v>2.0699999999999998E-3</v>
      </c>
      <c r="S378">
        <f>+meas_impacts_wtd!AV378</f>
        <v>0</v>
      </c>
      <c r="T378">
        <f t="shared" si="44"/>
        <v>3</v>
      </c>
      <c r="U378">
        <f t="shared" si="45"/>
        <v>2.0699999999999998E-3</v>
      </c>
      <c r="V378">
        <f t="shared" si="46"/>
        <v>0</v>
      </c>
      <c r="W378">
        <f t="shared" si="47"/>
        <v>3</v>
      </c>
      <c r="X378">
        <f t="shared" si="48"/>
        <v>2.0699999999999998E-3</v>
      </c>
      <c r="Y378">
        <f t="shared" si="49"/>
        <v>0</v>
      </c>
      <c r="Z378" t="s">
        <v>123</v>
      </c>
      <c r="AA378" t="s">
        <v>122</v>
      </c>
      <c r="AB378">
        <v>1</v>
      </c>
      <c r="AE378" t="str">
        <f t="shared" si="43"/>
        <v>AnyDMoMH15CZ13rDXHP</v>
      </c>
    </row>
    <row r="379" spans="1:31" x14ac:dyDescent="0.25">
      <c r="A379" t="str">
        <f>+meas_impacts_wtd!B379</f>
        <v>ResWin-33-28-00</v>
      </c>
      <c r="B379" t="s">
        <v>120</v>
      </c>
      <c r="C379" t="s">
        <v>121</v>
      </c>
      <c r="D379" s="6">
        <f>meas_impacts_wtd!A379</f>
        <v>43025.429829189816</v>
      </c>
      <c r="E379" s="11" t="str">
        <f>+meas_impacts_wtd!BD379</f>
        <v>Any</v>
      </c>
      <c r="F379" t="str">
        <f>+meas_impacts_wtd!C379</f>
        <v>DMo</v>
      </c>
      <c r="G379" t="str">
        <f>+meas_impacts_wtd!D379</f>
        <v>MH00</v>
      </c>
      <c r="H379" t="str">
        <f>+meas_impacts_wtd!E379</f>
        <v>CZ13</v>
      </c>
      <c r="I379" t="str">
        <f>+meas_impacts_wtd!F379</f>
        <v>rDXHP</v>
      </c>
      <c r="J379" t="str">
        <f>+meas_impacts_wtd!H379</f>
        <v>Area-ft2</v>
      </c>
      <c r="K379">
        <f>+meas_impacts_wtd!I379</f>
        <v>173.92</v>
      </c>
      <c r="L379">
        <f>+meas_impacts_wtd!J379</f>
        <v>1242</v>
      </c>
      <c r="M379" t="s">
        <v>1</v>
      </c>
      <c r="N379">
        <f>+meas_impacts_wtd!K379</f>
        <v>3.57</v>
      </c>
      <c r="O379">
        <f>+meas_impacts_wtd!AD379</f>
        <v>2.9399999999999999E-3</v>
      </c>
      <c r="P379">
        <f>+meas_impacts_wtd!Z379</f>
        <v>0</v>
      </c>
      <c r="Q379">
        <f>+meas_impacts_wtd!AG379</f>
        <v>3.57</v>
      </c>
      <c r="R379">
        <f>+meas_impacts_wtd!AZ379</f>
        <v>2.9399999999999999E-3</v>
      </c>
      <c r="S379">
        <f>+meas_impacts_wtd!AV379</f>
        <v>0</v>
      </c>
      <c r="T379">
        <f t="shared" si="44"/>
        <v>3.57</v>
      </c>
      <c r="U379">
        <f t="shared" si="45"/>
        <v>2.9399999999999999E-3</v>
      </c>
      <c r="V379">
        <f t="shared" si="46"/>
        <v>0</v>
      </c>
      <c r="W379">
        <f t="shared" si="47"/>
        <v>3.57</v>
      </c>
      <c r="X379">
        <f t="shared" si="48"/>
        <v>2.9399999999999999E-3</v>
      </c>
      <c r="Y379">
        <f t="shared" si="49"/>
        <v>0</v>
      </c>
      <c r="Z379" t="s">
        <v>123</v>
      </c>
      <c r="AA379" t="s">
        <v>122</v>
      </c>
      <c r="AB379">
        <v>1</v>
      </c>
      <c r="AE379" t="str">
        <f t="shared" si="43"/>
        <v>AnyDMoMH00CZ13rDXHP</v>
      </c>
    </row>
    <row r="380" spans="1:31" x14ac:dyDescent="0.25">
      <c r="A380" t="str">
        <f>+meas_impacts_wtd!B380</f>
        <v>ResWin-33-28-00</v>
      </c>
      <c r="B380" t="s">
        <v>120</v>
      </c>
      <c r="C380" t="s">
        <v>121</v>
      </c>
      <c r="D380" s="6">
        <f>meas_impacts_wtd!A380</f>
        <v>43025.581013773146</v>
      </c>
      <c r="E380" s="11" t="str">
        <f>+meas_impacts_wtd!BD380</f>
        <v>SCG</v>
      </c>
      <c r="F380" t="str">
        <f>+meas_impacts_wtd!C380</f>
        <v>DMo</v>
      </c>
      <c r="G380" t="str">
        <f>+meas_impacts_wtd!D380</f>
        <v>MH85</v>
      </c>
      <c r="H380" t="str">
        <f>+meas_impacts_wtd!E380</f>
        <v>CZ13</v>
      </c>
      <c r="I380" t="str">
        <f>+meas_impacts_wtd!F380</f>
        <v>rWtd</v>
      </c>
      <c r="J380" t="str">
        <f>+meas_impacts_wtd!H380</f>
        <v>Area-ft2</v>
      </c>
      <c r="K380">
        <f>+meas_impacts_wtd!I380</f>
        <v>186.32</v>
      </c>
      <c r="L380">
        <f>+meas_impacts_wtd!J380</f>
        <v>1242</v>
      </c>
      <c r="M380" t="s">
        <v>1</v>
      </c>
      <c r="N380">
        <f>+meas_impacts_wtd!K380</f>
        <v>5.09</v>
      </c>
      <c r="O380">
        <f>+meas_impacts_wtd!AD380</f>
        <v>4.0800000000000003E-3</v>
      </c>
      <c r="P380">
        <f>+meas_impacts_wtd!Z380</f>
        <v>0.14099999999999999</v>
      </c>
      <c r="Q380">
        <f>+meas_impacts_wtd!AG380</f>
        <v>3.4</v>
      </c>
      <c r="R380">
        <f>+meas_impacts_wtd!AZ380</f>
        <v>2.7000000000000001E-3</v>
      </c>
      <c r="S380">
        <f>+meas_impacts_wtd!AV380</f>
        <v>-2.5000000000000001E-2</v>
      </c>
      <c r="T380">
        <f t="shared" si="44"/>
        <v>5.09</v>
      </c>
      <c r="U380">
        <f t="shared" si="45"/>
        <v>4.0800000000000003E-3</v>
      </c>
      <c r="V380">
        <f t="shared" si="46"/>
        <v>0.14099999999999999</v>
      </c>
      <c r="W380">
        <f t="shared" si="47"/>
        <v>3.4</v>
      </c>
      <c r="X380">
        <f t="shared" si="48"/>
        <v>2.7000000000000001E-3</v>
      </c>
      <c r="Y380">
        <f t="shared" si="49"/>
        <v>-2.5000000000000001E-2</v>
      </c>
      <c r="Z380" t="s">
        <v>123</v>
      </c>
      <c r="AA380" t="s">
        <v>122</v>
      </c>
      <c r="AB380">
        <v>1</v>
      </c>
      <c r="AE380" t="str">
        <f t="shared" si="43"/>
        <v>SCGDMoMH85CZ13rWtd</v>
      </c>
    </row>
    <row r="381" spans="1:31" x14ac:dyDescent="0.25">
      <c r="A381" t="str">
        <f>+meas_impacts_wtd!B381</f>
        <v>ResWin-33-28-00</v>
      </c>
      <c r="B381" t="s">
        <v>120</v>
      </c>
      <c r="C381" t="s">
        <v>121</v>
      </c>
      <c r="D381" s="6">
        <f>meas_impacts_wtd!A381</f>
        <v>43025.581013773146</v>
      </c>
      <c r="E381" s="11" t="str">
        <f>+meas_impacts_wtd!BD381</f>
        <v>PGE</v>
      </c>
      <c r="F381" t="str">
        <f>+meas_impacts_wtd!C381</f>
        <v>DMo</v>
      </c>
      <c r="G381" t="str">
        <f>+meas_impacts_wtd!D381</f>
        <v>MH85</v>
      </c>
      <c r="H381" t="str">
        <f>+meas_impacts_wtd!E381</f>
        <v>CZ13</v>
      </c>
      <c r="I381" t="str">
        <f>+meas_impacts_wtd!F381</f>
        <v>rWtd</v>
      </c>
      <c r="J381" t="str">
        <f>+meas_impacts_wtd!H381</f>
        <v>Area-ft2</v>
      </c>
      <c r="K381">
        <f>+meas_impacts_wtd!I381</f>
        <v>186.32</v>
      </c>
      <c r="L381">
        <f>+meas_impacts_wtd!J381</f>
        <v>1242</v>
      </c>
      <c r="M381" t="s">
        <v>1</v>
      </c>
      <c r="N381">
        <f>+meas_impacts_wtd!K381</f>
        <v>4.79</v>
      </c>
      <c r="O381">
        <f>+meas_impacts_wtd!AD381</f>
        <v>3.81E-3</v>
      </c>
      <c r="P381">
        <f>+meas_impacts_wtd!Z381</f>
        <v>0.14099999999999999</v>
      </c>
      <c r="Q381">
        <f>+meas_impacts_wtd!AG381</f>
        <v>3.19</v>
      </c>
      <c r="R381">
        <f>+meas_impacts_wtd!AZ381</f>
        <v>2.5200000000000001E-3</v>
      </c>
      <c r="S381">
        <f>+meas_impacts_wtd!AV381</f>
        <v>-2.5000000000000001E-2</v>
      </c>
      <c r="T381">
        <f t="shared" si="44"/>
        <v>4.79</v>
      </c>
      <c r="U381">
        <f t="shared" si="45"/>
        <v>3.81E-3</v>
      </c>
      <c r="V381">
        <f t="shared" si="46"/>
        <v>0.14099999999999999</v>
      </c>
      <c r="W381">
        <f t="shared" si="47"/>
        <v>3.19</v>
      </c>
      <c r="X381">
        <f t="shared" si="48"/>
        <v>2.5200000000000001E-3</v>
      </c>
      <c r="Y381">
        <f t="shared" si="49"/>
        <v>-2.5000000000000001E-2</v>
      </c>
      <c r="Z381" t="s">
        <v>123</v>
      </c>
      <c r="AA381" t="s">
        <v>122</v>
      </c>
      <c r="AB381">
        <v>1</v>
      </c>
      <c r="AE381" t="str">
        <f t="shared" si="43"/>
        <v>PGEDMoMH85CZ13rWtd</v>
      </c>
    </row>
    <row r="382" spans="1:31" x14ac:dyDescent="0.25">
      <c r="A382" t="str">
        <f>+meas_impacts_wtd!B382</f>
        <v>ResWin-33-28-00</v>
      </c>
      <c r="B382" t="s">
        <v>120</v>
      </c>
      <c r="C382" t="s">
        <v>121</v>
      </c>
      <c r="D382" s="6">
        <f>meas_impacts_wtd!A382</f>
        <v>43025.581013773146</v>
      </c>
      <c r="E382" s="11" t="str">
        <f>+meas_impacts_wtd!BD382</f>
        <v>SCE</v>
      </c>
      <c r="F382" t="str">
        <f>+meas_impacts_wtd!C382</f>
        <v>DMo</v>
      </c>
      <c r="G382" t="str">
        <f>+meas_impacts_wtd!D382</f>
        <v>MH85</v>
      </c>
      <c r="H382" t="str">
        <f>+meas_impacts_wtd!E382</f>
        <v>CZ13</v>
      </c>
      <c r="I382" t="str">
        <f>+meas_impacts_wtd!F382</f>
        <v>rWtd</v>
      </c>
      <c r="J382" t="str">
        <f>+meas_impacts_wtd!H382</f>
        <v>Area-ft2</v>
      </c>
      <c r="K382">
        <f>+meas_impacts_wtd!I382</f>
        <v>186.32</v>
      </c>
      <c r="L382">
        <f>+meas_impacts_wtd!J382</f>
        <v>1242</v>
      </c>
      <c r="M382" t="s">
        <v>1</v>
      </c>
      <c r="N382">
        <f>+meas_impacts_wtd!K382</f>
        <v>5.09</v>
      </c>
      <c r="O382">
        <f>+meas_impacts_wtd!AD382</f>
        <v>4.0800000000000003E-3</v>
      </c>
      <c r="P382">
        <f>+meas_impacts_wtd!Z382</f>
        <v>0.14099999999999999</v>
      </c>
      <c r="Q382">
        <f>+meas_impacts_wtd!AG382</f>
        <v>3.4</v>
      </c>
      <c r="R382">
        <f>+meas_impacts_wtd!AZ382</f>
        <v>2.7000000000000001E-3</v>
      </c>
      <c r="S382">
        <f>+meas_impacts_wtd!AV382</f>
        <v>-2.5000000000000001E-2</v>
      </c>
      <c r="T382">
        <f t="shared" si="44"/>
        <v>5.09</v>
      </c>
      <c r="U382">
        <f t="shared" si="45"/>
        <v>4.0800000000000003E-3</v>
      </c>
      <c r="V382">
        <f t="shared" si="46"/>
        <v>0.14099999999999999</v>
      </c>
      <c r="W382">
        <f t="shared" si="47"/>
        <v>3.4</v>
      </c>
      <c r="X382">
        <f t="shared" si="48"/>
        <v>2.7000000000000001E-3</v>
      </c>
      <c r="Y382">
        <f t="shared" si="49"/>
        <v>-2.5000000000000001E-2</v>
      </c>
      <c r="Z382" t="s">
        <v>123</v>
      </c>
      <c r="AA382" t="s">
        <v>122</v>
      </c>
      <c r="AB382">
        <v>1</v>
      </c>
      <c r="AE382" t="str">
        <f t="shared" si="43"/>
        <v>SCEDMoMH85CZ13rWtd</v>
      </c>
    </row>
    <row r="383" spans="1:31" x14ac:dyDescent="0.25">
      <c r="A383" t="str">
        <f>+meas_impacts_wtd!B383</f>
        <v>ResWin-33-28-00</v>
      </c>
      <c r="B383" t="s">
        <v>120</v>
      </c>
      <c r="C383" t="s">
        <v>121</v>
      </c>
      <c r="D383" s="6">
        <f>meas_impacts_wtd!A383</f>
        <v>43025.581013773146</v>
      </c>
      <c r="E383" s="11" t="str">
        <f>+meas_impacts_wtd!BD383</f>
        <v>SCG</v>
      </c>
      <c r="F383" t="str">
        <f>+meas_impacts_wtd!C383</f>
        <v>DMo</v>
      </c>
      <c r="G383" t="str">
        <f>+meas_impacts_wtd!D383</f>
        <v>MH72</v>
      </c>
      <c r="H383" t="str">
        <f>+meas_impacts_wtd!E383</f>
        <v>CZ13</v>
      </c>
      <c r="I383" t="str">
        <f>+meas_impacts_wtd!F383</f>
        <v>rWtd</v>
      </c>
      <c r="J383" t="str">
        <f>+meas_impacts_wtd!H383</f>
        <v>Area-ft2</v>
      </c>
      <c r="K383">
        <f>+meas_impacts_wtd!I383</f>
        <v>190.96</v>
      </c>
      <c r="L383">
        <f>+meas_impacts_wtd!J383</f>
        <v>1196</v>
      </c>
      <c r="M383" t="s">
        <v>1</v>
      </c>
      <c r="N383">
        <f>+meas_impacts_wtd!K383</f>
        <v>4.93</v>
      </c>
      <c r="O383">
        <f>+meas_impacts_wtd!AD383</f>
        <v>4.1000000000000003E-3</v>
      </c>
      <c r="P383">
        <f>+meas_impacts_wtd!Z383</f>
        <v>0.127</v>
      </c>
      <c r="Q383">
        <f>+meas_impacts_wtd!AG383</f>
        <v>3.37</v>
      </c>
      <c r="R383">
        <f>+meas_impacts_wtd!AZ383</f>
        <v>2.7499999999999998E-3</v>
      </c>
      <c r="S383">
        <f>+meas_impacts_wtd!AV383</f>
        <v>-8.9999999999999993E-3</v>
      </c>
      <c r="T383">
        <f t="shared" si="44"/>
        <v>4.93</v>
      </c>
      <c r="U383">
        <f t="shared" si="45"/>
        <v>4.1000000000000003E-3</v>
      </c>
      <c r="V383">
        <f t="shared" si="46"/>
        <v>0.127</v>
      </c>
      <c r="W383">
        <f t="shared" si="47"/>
        <v>3.37</v>
      </c>
      <c r="X383">
        <f t="shared" si="48"/>
        <v>2.7499999999999998E-3</v>
      </c>
      <c r="Y383">
        <f t="shared" si="49"/>
        <v>-8.9999999999999993E-3</v>
      </c>
      <c r="Z383" t="s">
        <v>123</v>
      </c>
      <c r="AA383" t="s">
        <v>122</v>
      </c>
      <c r="AB383">
        <v>1</v>
      </c>
      <c r="AE383" t="str">
        <f t="shared" si="43"/>
        <v>SCGDMoMH72CZ13rWtd</v>
      </c>
    </row>
    <row r="384" spans="1:31" x14ac:dyDescent="0.25">
      <c r="A384" t="str">
        <f>+meas_impacts_wtd!B384</f>
        <v>ResWin-33-28-00</v>
      </c>
      <c r="B384" t="s">
        <v>120</v>
      </c>
      <c r="C384" t="s">
        <v>121</v>
      </c>
      <c r="D384" s="6">
        <f>meas_impacts_wtd!A384</f>
        <v>43025.581013773146</v>
      </c>
      <c r="E384" s="11" t="str">
        <f>+meas_impacts_wtd!BD384</f>
        <v>PGE</v>
      </c>
      <c r="F384" t="str">
        <f>+meas_impacts_wtd!C384</f>
        <v>DMo</v>
      </c>
      <c r="G384" t="str">
        <f>+meas_impacts_wtd!D384</f>
        <v>MH72</v>
      </c>
      <c r="H384" t="str">
        <f>+meas_impacts_wtd!E384</f>
        <v>CZ13</v>
      </c>
      <c r="I384" t="str">
        <f>+meas_impacts_wtd!F384</f>
        <v>rWtd</v>
      </c>
      <c r="J384" t="str">
        <f>+meas_impacts_wtd!H384</f>
        <v>Area-ft2</v>
      </c>
      <c r="K384">
        <f>+meas_impacts_wtd!I384</f>
        <v>190.96</v>
      </c>
      <c r="L384">
        <f>+meas_impacts_wtd!J384</f>
        <v>1196</v>
      </c>
      <c r="M384" t="s">
        <v>1</v>
      </c>
      <c r="N384">
        <f>+meas_impacts_wtd!K384</f>
        <v>4.6399999999999997</v>
      </c>
      <c r="O384">
        <f>+meas_impacts_wtd!AD384</f>
        <v>3.8400000000000001E-3</v>
      </c>
      <c r="P384">
        <f>+meas_impacts_wtd!Z384</f>
        <v>0.127</v>
      </c>
      <c r="Q384">
        <f>+meas_impacts_wtd!AG384</f>
        <v>3.16</v>
      </c>
      <c r="R384">
        <f>+meas_impacts_wtd!AZ384</f>
        <v>2.5699999999999998E-3</v>
      </c>
      <c r="S384">
        <f>+meas_impacts_wtd!AV384</f>
        <v>-8.9999999999999993E-3</v>
      </c>
      <c r="T384">
        <f t="shared" si="44"/>
        <v>4.6399999999999997</v>
      </c>
      <c r="U384">
        <f t="shared" si="45"/>
        <v>3.8400000000000001E-3</v>
      </c>
      <c r="V384">
        <f t="shared" si="46"/>
        <v>0.127</v>
      </c>
      <c r="W384">
        <f t="shared" si="47"/>
        <v>3.16</v>
      </c>
      <c r="X384">
        <f t="shared" si="48"/>
        <v>2.5699999999999998E-3</v>
      </c>
      <c r="Y384">
        <f t="shared" si="49"/>
        <v>-8.9999999999999993E-3</v>
      </c>
      <c r="Z384" t="s">
        <v>123</v>
      </c>
      <c r="AA384" t="s">
        <v>122</v>
      </c>
      <c r="AB384">
        <v>1</v>
      </c>
      <c r="AE384" t="str">
        <f t="shared" si="43"/>
        <v>PGEDMoMH72CZ13rWtd</v>
      </c>
    </row>
    <row r="385" spans="1:31" x14ac:dyDescent="0.25">
      <c r="A385" t="str">
        <f>+meas_impacts_wtd!B385</f>
        <v>ResWin-33-28-00</v>
      </c>
      <c r="B385" t="s">
        <v>120</v>
      </c>
      <c r="C385" t="s">
        <v>121</v>
      </c>
      <c r="D385" s="6">
        <f>meas_impacts_wtd!A385</f>
        <v>43025.581013773146</v>
      </c>
      <c r="E385" s="11" t="str">
        <f>+meas_impacts_wtd!BD385</f>
        <v>SCE</v>
      </c>
      <c r="F385" t="str">
        <f>+meas_impacts_wtd!C385</f>
        <v>DMo</v>
      </c>
      <c r="G385" t="str">
        <f>+meas_impacts_wtd!D385</f>
        <v>MH72</v>
      </c>
      <c r="H385" t="str">
        <f>+meas_impacts_wtd!E385</f>
        <v>CZ13</v>
      </c>
      <c r="I385" t="str">
        <f>+meas_impacts_wtd!F385</f>
        <v>rWtd</v>
      </c>
      <c r="J385" t="str">
        <f>+meas_impacts_wtd!H385</f>
        <v>Area-ft2</v>
      </c>
      <c r="K385">
        <f>+meas_impacts_wtd!I385</f>
        <v>190.96</v>
      </c>
      <c r="L385">
        <f>+meas_impacts_wtd!J385</f>
        <v>1196</v>
      </c>
      <c r="M385" t="s">
        <v>1</v>
      </c>
      <c r="N385">
        <f>+meas_impacts_wtd!K385</f>
        <v>4.93</v>
      </c>
      <c r="O385">
        <f>+meas_impacts_wtd!AD385</f>
        <v>4.1000000000000003E-3</v>
      </c>
      <c r="P385">
        <f>+meas_impacts_wtd!Z385</f>
        <v>0.127</v>
      </c>
      <c r="Q385">
        <f>+meas_impacts_wtd!AG385</f>
        <v>3.37</v>
      </c>
      <c r="R385">
        <f>+meas_impacts_wtd!AZ385</f>
        <v>2.7499999999999998E-3</v>
      </c>
      <c r="S385">
        <f>+meas_impacts_wtd!AV385</f>
        <v>-8.9999999999999993E-3</v>
      </c>
      <c r="T385">
        <f t="shared" si="44"/>
        <v>4.93</v>
      </c>
      <c r="U385">
        <f t="shared" si="45"/>
        <v>4.1000000000000003E-3</v>
      </c>
      <c r="V385">
        <f t="shared" si="46"/>
        <v>0.127</v>
      </c>
      <c r="W385">
        <f t="shared" si="47"/>
        <v>3.37</v>
      </c>
      <c r="X385">
        <f t="shared" si="48"/>
        <v>2.7499999999999998E-3</v>
      </c>
      <c r="Y385">
        <f t="shared" si="49"/>
        <v>-8.9999999999999993E-3</v>
      </c>
      <c r="Z385" t="s">
        <v>123</v>
      </c>
      <c r="AA385" t="s">
        <v>122</v>
      </c>
      <c r="AB385">
        <v>1</v>
      </c>
      <c r="AE385" t="str">
        <f t="shared" si="43"/>
        <v>SCEDMoMH72CZ13rWtd</v>
      </c>
    </row>
    <row r="386" spans="1:31" x14ac:dyDescent="0.25">
      <c r="A386" t="str">
        <f>+meas_impacts_wtd!B386</f>
        <v>ResWin-33-28-00</v>
      </c>
      <c r="B386" t="s">
        <v>120</v>
      </c>
      <c r="C386" t="s">
        <v>121</v>
      </c>
      <c r="D386" s="6">
        <f>meas_impacts_wtd!A386</f>
        <v>43025.429829189816</v>
      </c>
      <c r="E386" s="11" t="str">
        <f>+meas_impacts_wtd!BD386</f>
        <v>Any</v>
      </c>
      <c r="F386" t="str">
        <f>+meas_impacts_wtd!C386</f>
        <v>DMo</v>
      </c>
      <c r="G386" t="str">
        <f>+meas_impacts_wtd!D386</f>
        <v>MH15</v>
      </c>
      <c r="H386" t="str">
        <f>+meas_impacts_wtd!E386</f>
        <v>CZ13</v>
      </c>
      <c r="I386" t="str">
        <f>+meas_impacts_wtd!F386</f>
        <v>rNCEH</v>
      </c>
      <c r="J386" t="str">
        <f>+meas_impacts_wtd!H386</f>
        <v>Area-ft2</v>
      </c>
      <c r="K386">
        <f>+meas_impacts_wtd!I386</f>
        <v>173.92</v>
      </c>
      <c r="L386">
        <f>+meas_impacts_wtd!J386</f>
        <v>1242</v>
      </c>
      <c r="M386" t="s">
        <v>1</v>
      </c>
      <c r="N386">
        <f>+meas_impacts_wtd!K386</f>
        <v>0.16</v>
      </c>
      <c r="O386">
        <f>+meas_impacts_wtd!AD386</f>
        <v>2.3E-5</v>
      </c>
      <c r="P386">
        <f>+meas_impacts_wtd!Z386</f>
        <v>0</v>
      </c>
      <c r="Q386">
        <f>+meas_impacts_wtd!AG386</f>
        <v>0.16</v>
      </c>
      <c r="R386">
        <f>+meas_impacts_wtd!AZ386</f>
        <v>2.3E-5</v>
      </c>
      <c r="S386">
        <f>+meas_impacts_wtd!AV386</f>
        <v>0</v>
      </c>
      <c r="T386">
        <f t="shared" si="44"/>
        <v>0.16</v>
      </c>
      <c r="U386">
        <f t="shared" si="45"/>
        <v>2.3E-5</v>
      </c>
      <c r="V386">
        <f t="shared" si="46"/>
        <v>0</v>
      </c>
      <c r="W386">
        <f t="shared" si="47"/>
        <v>0.16</v>
      </c>
      <c r="X386">
        <f t="shared" si="48"/>
        <v>2.3E-5</v>
      </c>
      <c r="Y386">
        <f t="shared" si="49"/>
        <v>0</v>
      </c>
      <c r="Z386" t="s">
        <v>123</v>
      </c>
      <c r="AA386" t="s">
        <v>122</v>
      </c>
      <c r="AB386">
        <v>1</v>
      </c>
      <c r="AE386" t="str">
        <f t="shared" si="43"/>
        <v>AnyDMoMH15CZ13rNCEH</v>
      </c>
    </row>
    <row r="387" spans="1:31" x14ac:dyDescent="0.25">
      <c r="A387" t="str">
        <f>+meas_impacts_wtd!B387</f>
        <v>ResWin-33-28-00</v>
      </c>
      <c r="B387" t="s">
        <v>120</v>
      </c>
      <c r="C387" t="s">
        <v>121</v>
      </c>
      <c r="D387" s="6">
        <f>meas_impacts_wtd!A387</f>
        <v>43025.581013773146</v>
      </c>
      <c r="E387" s="11" t="str">
        <f>+meas_impacts_wtd!BD387</f>
        <v>SCG</v>
      </c>
      <c r="F387" t="str">
        <f>+meas_impacts_wtd!C387</f>
        <v>DMo</v>
      </c>
      <c r="G387" t="str">
        <f>+meas_impacts_wtd!D387</f>
        <v>MH15</v>
      </c>
      <c r="H387" t="str">
        <f>+meas_impacts_wtd!E387</f>
        <v>CZ13</v>
      </c>
      <c r="I387" t="str">
        <f>+meas_impacts_wtd!F387</f>
        <v>rWtd</v>
      </c>
      <c r="J387" t="str">
        <f>+meas_impacts_wtd!H387</f>
        <v>Area-ft2</v>
      </c>
      <c r="K387">
        <f>+meas_impacts_wtd!I387</f>
        <v>173.92</v>
      </c>
      <c r="L387">
        <f>+meas_impacts_wtd!J387</f>
        <v>1242</v>
      </c>
      <c r="M387" t="s">
        <v>1</v>
      </c>
      <c r="N387">
        <f>+meas_impacts_wtd!K387</f>
        <v>2.94</v>
      </c>
      <c r="O387">
        <f>+meas_impacts_wtd!AD387</f>
        <v>2.0300000000000001E-3</v>
      </c>
      <c r="P387">
        <f>+meas_impacts_wtd!Z387</f>
        <v>-8.0000000000000002E-3</v>
      </c>
      <c r="Q387">
        <f>+meas_impacts_wtd!AG387</f>
        <v>2.94</v>
      </c>
      <c r="R387">
        <f>+meas_impacts_wtd!AZ387</f>
        <v>2.0300000000000001E-3</v>
      </c>
      <c r="S387">
        <f>+meas_impacts_wtd!AV387</f>
        <v>-8.0000000000000002E-3</v>
      </c>
      <c r="T387">
        <f t="shared" si="44"/>
        <v>2.94</v>
      </c>
      <c r="U387">
        <f t="shared" si="45"/>
        <v>2.0300000000000001E-3</v>
      </c>
      <c r="V387">
        <f t="shared" si="46"/>
        <v>-8.0000000000000002E-3</v>
      </c>
      <c r="W387">
        <f t="shared" si="47"/>
        <v>2.94</v>
      </c>
      <c r="X387">
        <f t="shared" si="48"/>
        <v>2.0300000000000001E-3</v>
      </c>
      <c r="Y387">
        <f t="shared" si="49"/>
        <v>-8.0000000000000002E-3</v>
      </c>
      <c r="Z387" t="s">
        <v>123</v>
      </c>
      <c r="AA387" t="s">
        <v>122</v>
      </c>
      <c r="AB387">
        <v>1</v>
      </c>
      <c r="AE387" t="str">
        <f t="shared" ref="AE387:AE450" si="50">E387&amp;F387&amp;G387&amp;H387&amp;I387</f>
        <v>SCGDMoMH15CZ13rWtd</v>
      </c>
    </row>
    <row r="388" spans="1:31" x14ac:dyDescent="0.25">
      <c r="A388" t="str">
        <f>+meas_impacts_wtd!B388</f>
        <v>ResWin-33-28-00</v>
      </c>
      <c r="B388" t="s">
        <v>120</v>
      </c>
      <c r="C388" t="s">
        <v>121</v>
      </c>
      <c r="D388" s="6">
        <f>meas_impacts_wtd!A388</f>
        <v>43025.581013773146</v>
      </c>
      <c r="E388" s="11" t="str">
        <f>+meas_impacts_wtd!BD388</f>
        <v>PGE</v>
      </c>
      <c r="F388" t="str">
        <f>+meas_impacts_wtd!C388</f>
        <v>DMo</v>
      </c>
      <c r="G388" t="str">
        <f>+meas_impacts_wtd!D388</f>
        <v>MH15</v>
      </c>
      <c r="H388" t="str">
        <f>+meas_impacts_wtd!E388</f>
        <v>CZ13</v>
      </c>
      <c r="I388" t="str">
        <f>+meas_impacts_wtd!F388</f>
        <v>rWtd</v>
      </c>
      <c r="J388" t="str">
        <f>+meas_impacts_wtd!H388</f>
        <v>Area-ft2</v>
      </c>
      <c r="K388">
        <f>+meas_impacts_wtd!I388</f>
        <v>173.92</v>
      </c>
      <c r="L388">
        <f>+meas_impacts_wtd!J388</f>
        <v>1242</v>
      </c>
      <c r="M388" t="s">
        <v>1</v>
      </c>
      <c r="N388">
        <f>+meas_impacts_wtd!K388</f>
        <v>2.75</v>
      </c>
      <c r="O388">
        <f>+meas_impacts_wtd!AD388</f>
        <v>1.9E-3</v>
      </c>
      <c r="P388">
        <f>+meas_impacts_wtd!Z388</f>
        <v>-8.0000000000000002E-3</v>
      </c>
      <c r="Q388">
        <f>+meas_impacts_wtd!AG388</f>
        <v>2.75</v>
      </c>
      <c r="R388">
        <f>+meas_impacts_wtd!AZ388</f>
        <v>1.9E-3</v>
      </c>
      <c r="S388">
        <f>+meas_impacts_wtd!AV388</f>
        <v>-8.0000000000000002E-3</v>
      </c>
      <c r="T388">
        <f t="shared" si="44"/>
        <v>2.75</v>
      </c>
      <c r="U388">
        <f t="shared" si="45"/>
        <v>1.9E-3</v>
      </c>
      <c r="V388">
        <f t="shared" si="46"/>
        <v>-8.0000000000000002E-3</v>
      </c>
      <c r="W388">
        <f t="shared" si="47"/>
        <v>2.75</v>
      </c>
      <c r="X388">
        <f t="shared" si="48"/>
        <v>1.9E-3</v>
      </c>
      <c r="Y388">
        <f t="shared" si="49"/>
        <v>-8.0000000000000002E-3</v>
      </c>
      <c r="Z388" t="s">
        <v>123</v>
      </c>
      <c r="AA388" t="s">
        <v>122</v>
      </c>
      <c r="AB388">
        <v>1</v>
      </c>
      <c r="AE388" t="str">
        <f t="shared" si="50"/>
        <v>PGEDMoMH15CZ13rWtd</v>
      </c>
    </row>
    <row r="389" spans="1:31" x14ac:dyDescent="0.25">
      <c r="A389" t="str">
        <f>+meas_impacts_wtd!B389</f>
        <v>ResWin-33-28-00</v>
      </c>
      <c r="B389" t="s">
        <v>120</v>
      </c>
      <c r="C389" t="s">
        <v>121</v>
      </c>
      <c r="D389" s="6">
        <f>meas_impacts_wtd!A389</f>
        <v>43025.581013773146</v>
      </c>
      <c r="E389" s="11" t="str">
        <f>+meas_impacts_wtd!BD389</f>
        <v>SCE</v>
      </c>
      <c r="F389" t="str">
        <f>+meas_impacts_wtd!C389</f>
        <v>DMo</v>
      </c>
      <c r="G389" t="str">
        <f>+meas_impacts_wtd!D389</f>
        <v>MH15</v>
      </c>
      <c r="H389" t="str">
        <f>+meas_impacts_wtd!E389</f>
        <v>CZ13</v>
      </c>
      <c r="I389" t="str">
        <f>+meas_impacts_wtd!F389</f>
        <v>rWtd</v>
      </c>
      <c r="J389" t="str">
        <f>+meas_impacts_wtd!H389</f>
        <v>Area-ft2</v>
      </c>
      <c r="K389">
        <f>+meas_impacts_wtd!I389</f>
        <v>173.92</v>
      </c>
      <c r="L389">
        <f>+meas_impacts_wtd!J389</f>
        <v>1242</v>
      </c>
      <c r="M389" t="s">
        <v>1</v>
      </c>
      <c r="N389">
        <f>+meas_impacts_wtd!K389</f>
        <v>2.94</v>
      </c>
      <c r="O389">
        <f>+meas_impacts_wtd!AD389</f>
        <v>2.0300000000000001E-3</v>
      </c>
      <c r="P389">
        <f>+meas_impacts_wtd!Z389</f>
        <v>-8.0000000000000002E-3</v>
      </c>
      <c r="Q389">
        <f>+meas_impacts_wtd!AG389</f>
        <v>2.94</v>
      </c>
      <c r="R389">
        <f>+meas_impacts_wtd!AZ389</f>
        <v>2.0300000000000001E-3</v>
      </c>
      <c r="S389">
        <f>+meas_impacts_wtd!AV389</f>
        <v>-8.0000000000000002E-3</v>
      </c>
      <c r="T389">
        <f t="shared" ref="T389:T452" si="51">+N389</f>
        <v>2.94</v>
      </c>
      <c r="U389">
        <f t="shared" ref="U389:U452" si="52">+O389</f>
        <v>2.0300000000000001E-3</v>
      </c>
      <c r="V389">
        <f t="shared" ref="V389:V452" si="53">+P389</f>
        <v>-8.0000000000000002E-3</v>
      </c>
      <c r="W389">
        <f t="shared" ref="W389:W452" si="54">+Q389</f>
        <v>2.94</v>
      </c>
      <c r="X389">
        <f t="shared" ref="X389:X452" si="55">+R389</f>
        <v>2.0300000000000001E-3</v>
      </c>
      <c r="Y389">
        <f t="shared" ref="Y389:Y452" si="56">+S389</f>
        <v>-8.0000000000000002E-3</v>
      </c>
      <c r="Z389" t="s">
        <v>123</v>
      </c>
      <c r="AA389" t="s">
        <v>122</v>
      </c>
      <c r="AB389">
        <v>1</v>
      </c>
      <c r="AE389" t="str">
        <f t="shared" si="50"/>
        <v>SCEDMoMH15CZ13rWtd</v>
      </c>
    </row>
    <row r="390" spans="1:31" x14ac:dyDescent="0.25">
      <c r="A390" t="str">
        <f>+meas_impacts_wtd!B390</f>
        <v>ResWin-33-28-00</v>
      </c>
      <c r="B390" t="s">
        <v>120</v>
      </c>
      <c r="C390" t="s">
        <v>121</v>
      </c>
      <c r="D390" s="6">
        <f>meas_impacts_wtd!A390</f>
        <v>43025.429829189816</v>
      </c>
      <c r="E390" s="11" t="str">
        <f>+meas_impacts_wtd!BD390</f>
        <v>Any</v>
      </c>
      <c r="F390" t="str">
        <f>+meas_impacts_wtd!C390</f>
        <v>DMo</v>
      </c>
      <c r="G390" t="str">
        <f>+meas_impacts_wtd!D390</f>
        <v>MH85</v>
      </c>
      <c r="H390" t="str">
        <f>+meas_impacts_wtd!E390</f>
        <v>CZ13</v>
      </c>
      <c r="I390" t="str">
        <f>+meas_impacts_wtd!F390</f>
        <v>rDXGF</v>
      </c>
      <c r="J390" t="str">
        <f>+meas_impacts_wtd!H390</f>
        <v>Area-ft2</v>
      </c>
      <c r="K390">
        <f>+meas_impacts_wtd!I390</f>
        <v>186.32</v>
      </c>
      <c r="L390">
        <f>+meas_impacts_wtd!J390</f>
        <v>1242</v>
      </c>
      <c r="M390" t="s">
        <v>1</v>
      </c>
      <c r="N390">
        <f>+meas_impacts_wtd!K390</f>
        <v>4.9000000000000004</v>
      </c>
      <c r="O390">
        <f>+meas_impacts_wtd!AD390</f>
        <v>4.0699999999999998E-3</v>
      </c>
      <c r="P390">
        <f>+meas_impacts_wtd!Z390</f>
        <v>0.161</v>
      </c>
      <c r="Q390">
        <f>+meas_impacts_wtd!AG390</f>
        <v>3.42</v>
      </c>
      <c r="R390">
        <f>+meas_impacts_wtd!AZ390</f>
        <v>2.6900000000000001E-3</v>
      </c>
      <c r="S390">
        <f>+meas_impacts_wtd!AV390</f>
        <v>-2.8000000000000001E-2</v>
      </c>
      <c r="T390">
        <f t="shared" si="51"/>
        <v>4.9000000000000004</v>
      </c>
      <c r="U390">
        <f t="shared" si="52"/>
        <v>4.0699999999999998E-3</v>
      </c>
      <c r="V390">
        <f t="shared" si="53"/>
        <v>0.161</v>
      </c>
      <c r="W390">
        <f t="shared" si="54"/>
        <v>3.42</v>
      </c>
      <c r="X390">
        <f t="shared" si="55"/>
        <v>2.6900000000000001E-3</v>
      </c>
      <c r="Y390">
        <f t="shared" si="56"/>
        <v>-2.8000000000000001E-2</v>
      </c>
      <c r="Z390" t="s">
        <v>123</v>
      </c>
      <c r="AA390" t="s">
        <v>122</v>
      </c>
      <c r="AB390">
        <v>1</v>
      </c>
      <c r="AE390" t="str">
        <f t="shared" si="50"/>
        <v>AnyDMoMH85CZ13rDXGF</v>
      </c>
    </row>
    <row r="391" spans="1:31" x14ac:dyDescent="0.25">
      <c r="A391" t="str">
        <f>+meas_impacts_wtd!B391</f>
        <v>ResWin-33-28-00</v>
      </c>
      <c r="B391" t="s">
        <v>120</v>
      </c>
      <c r="C391" t="s">
        <v>121</v>
      </c>
      <c r="D391" s="6">
        <f>meas_impacts_wtd!A391</f>
        <v>43025.581013773146</v>
      </c>
      <c r="E391" s="11" t="str">
        <f>+meas_impacts_wtd!BD391</f>
        <v>SCG</v>
      </c>
      <c r="F391" t="str">
        <f>+meas_impacts_wtd!C391</f>
        <v>DMo</v>
      </c>
      <c r="G391" t="str">
        <f>+meas_impacts_wtd!D391</f>
        <v>MH06</v>
      </c>
      <c r="H391" t="str">
        <f>+meas_impacts_wtd!E391</f>
        <v>CZ13</v>
      </c>
      <c r="I391" t="str">
        <f>+meas_impacts_wtd!F391</f>
        <v>rWtd</v>
      </c>
      <c r="J391" t="str">
        <f>+meas_impacts_wtd!H391</f>
        <v>Area-ft2</v>
      </c>
      <c r="K391">
        <f>+meas_impacts_wtd!I391</f>
        <v>173.92</v>
      </c>
      <c r="L391">
        <f>+meas_impacts_wtd!J391</f>
        <v>1242</v>
      </c>
      <c r="M391" t="s">
        <v>1</v>
      </c>
      <c r="N391">
        <f>+meas_impacts_wtd!K391</f>
        <v>3.19</v>
      </c>
      <c r="O391">
        <f>+meas_impacts_wtd!AD391</f>
        <v>2.1900000000000001E-3</v>
      </c>
      <c r="P391">
        <f>+meas_impacts_wtd!Z391</f>
        <v>-1.0999999999999999E-2</v>
      </c>
      <c r="Q391">
        <f>+meas_impacts_wtd!AG391</f>
        <v>3.19</v>
      </c>
      <c r="R391">
        <f>+meas_impacts_wtd!AZ391</f>
        <v>2.1900000000000001E-3</v>
      </c>
      <c r="S391">
        <f>+meas_impacts_wtd!AV391</f>
        <v>-1.0999999999999999E-2</v>
      </c>
      <c r="T391">
        <f t="shared" si="51"/>
        <v>3.19</v>
      </c>
      <c r="U391">
        <f t="shared" si="52"/>
        <v>2.1900000000000001E-3</v>
      </c>
      <c r="V391">
        <f t="shared" si="53"/>
        <v>-1.0999999999999999E-2</v>
      </c>
      <c r="W391">
        <f t="shared" si="54"/>
        <v>3.19</v>
      </c>
      <c r="X391">
        <f t="shared" si="55"/>
        <v>2.1900000000000001E-3</v>
      </c>
      <c r="Y391">
        <f t="shared" si="56"/>
        <v>-1.0999999999999999E-2</v>
      </c>
      <c r="Z391" t="s">
        <v>123</v>
      </c>
      <c r="AA391" t="s">
        <v>122</v>
      </c>
      <c r="AB391">
        <v>1</v>
      </c>
      <c r="AE391" t="str">
        <f t="shared" si="50"/>
        <v>SCGDMoMH06CZ13rWtd</v>
      </c>
    </row>
    <row r="392" spans="1:31" x14ac:dyDescent="0.25">
      <c r="A392" t="str">
        <f>+meas_impacts_wtd!B392</f>
        <v>ResWin-33-28-00</v>
      </c>
      <c r="B392" t="s">
        <v>120</v>
      </c>
      <c r="C392" t="s">
        <v>121</v>
      </c>
      <c r="D392" s="6">
        <f>meas_impacts_wtd!A392</f>
        <v>43025.429829189816</v>
      </c>
      <c r="E392" s="11" t="str">
        <f>+meas_impacts_wtd!BD392</f>
        <v>Any</v>
      </c>
      <c r="F392" t="str">
        <f>+meas_impacts_wtd!C392</f>
        <v>DMo</v>
      </c>
      <c r="G392" t="str">
        <f>+meas_impacts_wtd!D392</f>
        <v>MH15</v>
      </c>
      <c r="H392" t="str">
        <f>+meas_impacts_wtd!E392</f>
        <v>CZ13</v>
      </c>
      <c r="I392" t="str">
        <f>+meas_impacts_wtd!F392</f>
        <v>rNCGF</v>
      </c>
      <c r="J392" t="str">
        <f>+meas_impacts_wtd!H392</f>
        <v>Area-ft2</v>
      </c>
      <c r="K392">
        <f>+meas_impacts_wtd!I392</f>
        <v>173.92</v>
      </c>
      <c r="L392">
        <f>+meas_impacts_wtd!J392</f>
        <v>1242</v>
      </c>
      <c r="M392" t="s">
        <v>1</v>
      </c>
      <c r="N392">
        <f>+meas_impacts_wtd!K392</f>
        <v>9.0999999999999998E-2</v>
      </c>
      <c r="O392">
        <f>+meas_impacts_wtd!AD392</f>
        <v>1.7E-5</v>
      </c>
      <c r="P392">
        <f>+meas_impacts_wtd!Z392</f>
        <v>-8.9999999999999993E-3</v>
      </c>
      <c r="Q392">
        <f>+meas_impacts_wtd!AG392</f>
        <v>9.0999999999999998E-2</v>
      </c>
      <c r="R392">
        <f>+meas_impacts_wtd!AZ392</f>
        <v>1.7E-5</v>
      </c>
      <c r="S392">
        <f>+meas_impacts_wtd!AV392</f>
        <v>-8.9999999999999993E-3</v>
      </c>
      <c r="T392">
        <f t="shared" si="51"/>
        <v>9.0999999999999998E-2</v>
      </c>
      <c r="U392">
        <f t="shared" si="52"/>
        <v>1.7E-5</v>
      </c>
      <c r="V392">
        <f t="shared" si="53"/>
        <v>-8.9999999999999993E-3</v>
      </c>
      <c r="W392">
        <f t="shared" si="54"/>
        <v>9.0999999999999998E-2</v>
      </c>
      <c r="X392">
        <f t="shared" si="55"/>
        <v>1.7E-5</v>
      </c>
      <c r="Y392">
        <f t="shared" si="56"/>
        <v>-8.9999999999999993E-3</v>
      </c>
      <c r="Z392" t="s">
        <v>123</v>
      </c>
      <c r="AA392" t="s">
        <v>122</v>
      </c>
      <c r="AB392">
        <v>1</v>
      </c>
      <c r="AE392" t="str">
        <f t="shared" si="50"/>
        <v>AnyDMoMH15CZ13rNCGF</v>
      </c>
    </row>
    <row r="393" spans="1:31" x14ac:dyDescent="0.25">
      <c r="A393" t="str">
        <f>+meas_impacts_wtd!B393</f>
        <v>ResWin-33-28-00</v>
      </c>
      <c r="B393" t="s">
        <v>120</v>
      </c>
      <c r="C393" t="s">
        <v>121</v>
      </c>
      <c r="D393" s="6">
        <f>meas_impacts_wtd!A393</f>
        <v>43025.581013773146</v>
      </c>
      <c r="E393" s="11" t="str">
        <f>+meas_impacts_wtd!BD393</f>
        <v>PGE</v>
      </c>
      <c r="F393" t="str">
        <f>+meas_impacts_wtd!C393</f>
        <v>DMo</v>
      </c>
      <c r="G393" t="str">
        <f>+meas_impacts_wtd!D393</f>
        <v>MH06</v>
      </c>
      <c r="H393" t="str">
        <f>+meas_impacts_wtd!E393</f>
        <v>CZ13</v>
      </c>
      <c r="I393" t="str">
        <f>+meas_impacts_wtd!F393</f>
        <v>rWtd</v>
      </c>
      <c r="J393" t="str">
        <f>+meas_impacts_wtd!H393</f>
        <v>Area-ft2</v>
      </c>
      <c r="K393">
        <f>+meas_impacts_wtd!I393</f>
        <v>173.92</v>
      </c>
      <c r="L393">
        <f>+meas_impacts_wtd!J393</f>
        <v>1242</v>
      </c>
      <c r="M393" t="s">
        <v>1</v>
      </c>
      <c r="N393">
        <f>+meas_impacts_wtd!K393</f>
        <v>2.99</v>
      </c>
      <c r="O393">
        <f>+meas_impacts_wtd!AD393</f>
        <v>2.0500000000000002E-3</v>
      </c>
      <c r="P393">
        <f>+meas_impacts_wtd!Z393</f>
        <v>-1.0999999999999999E-2</v>
      </c>
      <c r="Q393">
        <f>+meas_impacts_wtd!AG393</f>
        <v>2.99</v>
      </c>
      <c r="R393">
        <f>+meas_impacts_wtd!AZ393</f>
        <v>2.0500000000000002E-3</v>
      </c>
      <c r="S393">
        <f>+meas_impacts_wtd!AV393</f>
        <v>-1.0999999999999999E-2</v>
      </c>
      <c r="T393">
        <f t="shared" si="51"/>
        <v>2.99</v>
      </c>
      <c r="U393">
        <f t="shared" si="52"/>
        <v>2.0500000000000002E-3</v>
      </c>
      <c r="V393">
        <f t="shared" si="53"/>
        <v>-1.0999999999999999E-2</v>
      </c>
      <c r="W393">
        <f t="shared" si="54"/>
        <v>2.99</v>
      </c>
      <c r="X393">
        <f t="shared" si="55"/>
        <v>2.0500000000000002E-3</v>
      </c>
      <c r="Y393">
        <f t="shared" si="56"/>
        <v>-1.0999999999999999E-2</v>
      </c>
      <c r="Z393" t="s">
        <v>123</v>
      </c>
      <c r="AA393" t="s">
        <v>122</v>
      </c>
      <c r="AB393">
        <v>1</v>
      </c>
      <c r="AE393" t="str">
        <f t="shared" si="50"/>
        <v>PGEDMoMH06CZ13rWtd</v>
      </c>
    </row>
    <row r="394" spans="1:31" x14ac:dyDescent="0.25">
      <c r="A394" t="str">
        <f>+meas_impacts_wtd!B394</f>
        <v>ResWin-33-28-00</v>
      </c>
      <c r="B394" t="s">
        <v>120</v>
      </c>
      <c r="C394" t="s">
        <v>121</v>
      </c>
      <c r="D394" s="6">
        <f>meas_impacts_wtd!A394</f>
        <v>43025.581013773146</v>
      </c>
      <c r="E394" s="11" t="str">
        <f>+meas_impacts_wtd!BD394</f>
        <v>SCE</v>
      </c>
      <c r="F394" t="str">
        <f>+meas_impacts_wtd!C394</f>
        <v>DMo</v>
      </c>
      <c r="G394" t="str">
        <f>+meas_impacts_wtd!D394</f>
        <v>MH06</v>
      </c>
      <c r="H394" t="str">
        <f>+meas_impacts_wtd!E394</f>
        <v>CZ13</v>
      </c>
      <c r="I394" t="str">
        <f>+meas_impacts_wtd!F394</f>
        <v>rWtd</v>
      </c>
      <c r="J394" t="str">
        <f>+meas_impacts_wtd!H394</f>
        <v>Area-ft2</v>
      </c>
      <c r="K394">
        <f>+meas_impacts_wtd!I394</f>
        <v>173.92</v>
      </c>
      <c r="L394">
        <f>+meas_impacts_wtd!J394</f>
        <v>1242</v>
      </c>
      <c r="M394" t="s">
        <v>1</v>
      </c>
      <c r="N394">
        <f>+meas_impacts_wtd!K394</f>
        <v>3.19</v>
      </c>
      <c r="O394">
        <f>+meas_impacts_wtd!AD394</f>
        <v>2.1900000000000001E-3</v>
      </c>
      <c r="P394">
        <f>+meas_impacts_wtd!Z394</f>
        <v>-1.0999999999999999E-2</v>
      </c>
      <c r="Q394">
        <f>+meas_impacts_wtd!AG394</f>
        <v>3.19</v>
      </c>
      <c r="R394">
        <f>+meas_impacts_wtd!AZ394</f>
        <v>2.1900000000000001E-3</v>
      </c>
      <c r="S394">
        <f>+meas_impacts_wtd!AV394</f>
        <v>-1.0999999999999999E-2</v>
      </c>
      <c r="T394">
        <f t="shared" si="51"/>
        <v>3.19</v>
      </c>
      <c r="U394">
        <f t="shared" si="52"/>
        <v>2.1900000000000001E-3</v>
      </c>
      <c r="V394">
        <f t="shared" si="53"/>
        <v>-1.0999999999999999E-2</v>
      </c>
      <c r="W394">
        <f t="shared" si="54"/>
        <v>3.19</v>
      </c>
      <c r="X394">
        <f t="shared" si="55"/>
        <v>2.1900000000000001E-3</v>
      </c>
      <c r="Y394">
        <f t="shared" si="56"/>
        <v>-1.0999999999999999E-2</v>
      </c>
      <c r="Z394" t="s">
        <v>123</v>
      </c>
      <c r="AA394" t="s">
        <v>122</v>
      </c>
      <c r="AB394">
        <v>1</v>
      </c>
      <c r="AE394" t="str">
        <f t="shared" si="50"/>
        <v>SCEDMoMH06CZ13rWtd</v>
      </c>
    </row>
    <row r="395" spans="1:31" x14ac:dyDescent="0.25">
      <c r="A395" t="str">
        <f>+meas_impacts_wtd!B395</f>
        <v>ResWin-33-28-00</v>
      </c>
      <c r="B395" t="s">
        <v>120</v>
      </c>
      <c r="C395" t="s">
        <v>121</v>
      </c>
      <c r="D395" s="6">
        <f>meas_impacts_wtd!A395</f>
        <v>43025.429829189816</v>
      </c>
      <c r="E395" s="11" t="str">
        <f>+meas_impacts_wtd!BD395</f>
        <v>Any</v>
      </c>
      <c r="F395" t="str">
        <f>+meas_impacts_wtd!C395</f>
        <v>DMo</v>
      </c>
      <c r="G395" t="str">
        <f>+meas_impacts_wtd!D395</f>
        <v>MH15</v>
      </c>
      <c r="H395" t="str">
        <f>+meas_impacts_wtd!E395</f>
        <v>CZ13</v>
      </c>
      <c r="I395" t="str">
        <f>+meas_impacts_wtd!F395</f>
        <v>rDXGF</v>
      </c>
      <c r="J395" t="str">
        <f>+meas_impacts_wtd!H395</f>
        <v>Area-ft2</v>
      </c>
      <c r="K395">
        <f>+meas_impacts_wtd!I395</f>
        <v>173.92</v>
      </c>
      <c r="L395">
        <f>+meas_impacts_wtd!J395</f>
        <v>1242</v>
      </c>
      <c r="M395" t="s">
        <v>1</v>
      </c>
      <c r="N395">
        <f>+meas_impacts_wtd!K395</f>
        <v>2.93</v>
      </c>
      <c r="O395">
        <f>+meas_impacts_wtd!AD395</f>
        <v>2.0200000000000001E-3</v>
      </c>
      <c r="P395">
        <f>+meas_impacts_wtd!Z395</f>
        <v>-8.9999999999999993E-3</v>
      </c>
      <c r="Q395">
        <f>+meas_impacts_wtd!AG395</f>
        <v>2.93</v>
      </c>
      <c r="R395">
        <f>+meas_impacts_wtd!AZ395</f>
        <v>2.0200000000000001E-3</v>
      </c>
      <c r="S395">
        <f>+meas_impacts_wtd!AV395</f>
        <v>-8.9999999999999993E-3</v>
      </c>
      <c r="T395">
        <f t="shared" si="51"/>
        <v>2.93</v>
      </c>
      <c r="U395">
        <f t="shared" si="52"/>
        <v>2.0200000000000001E-3</v>
      </c>
      <c r="V395">
        <f t="shared" si="53"/>
        <v>-8.9999999999999993E-3</v>
      </c>
      <c r="W395">
        <f t="shared" si="54"/>
        <v>2.93</v>
      </c>
      <c r="X395">
        <f t="shared" si="55"/>
        <v>2.0200000000000001E-3</v>
      </c>
      <c r="Y395">
        <f t="shared" si="56"/>
        <v>-8.9999999999999993E-3</v>
      </c>
      <c r="Z395" t="s">
        <v>123</v>
      </c>
      <c r="AA395" t="s">
        <v>122</v>
      </c>
      <c r="AB395">
        <v>1</v>
      </c>
      <c r="AE395" t="str">
        <f t="shared" si="50"/>
        <v>AnyDMoMH15CZ13rDXGF</v>
      </c>
    </row>
    <row r="396" spans="1:31" x14ac:dyDescent="0.25">
      <c r="A396" t="str">
        <f>+meas_impacts_wtd!B396</f>
        <v>ResWin-33-28-00</v>
      </c>
      <c r="B396" t="s">
        <v>120</v>
      </c>
      <c r="C396" t="s">
        <v>121</v>
      </c>
      <c r="D396" s="6">
        <f>meas_impacts_wtd!A396</f>
        <v>43025.429829189816</v>
      </c>
      <c r="E396" s="11" t="str">
        <f>+meas_impacts_wtd!BD396</f>
        <v>Any</v>
      </c>
      <c r="F396" t="str">
        <f>+meas_impacts_wtd!C396</f>
        <v>DMo</v>
      </c>
      <c r="G396" t="str">
        <f>+meas_impacts_wtd!D396</f>
        <v>MH00</v>
      </c>
      <c r="H396" t="str">
        <f>+meas_impacts_wtd!E396</f>
        <v>CZ13</v>
      </c>
      <c r="I396" t="str">
        <f>+meas_impacts_wtd!F396</f>
        <v>rDXGF</v>
      </c>
      <c r="J396" t="str">
        <f>+meas_impacts_wtd!H396</f>
        <v>Area-ft2</v>
      </c>
      <c r="K396">
        <f>+meas_impacts_wtd!I396</f>
        <v>173.92</v>
      </c>
      <c r="L396">
        <f>+meas_impacts_wtd!J396</f>
        <v>1242</v>
      </c>
      <c r="M396" t="s">
        <v>1</v>
      </c>
      <c r="N396">
        <f>+meas_impacts_wtd!K396</f>
        <v>3.67</v>
      </c>
      <c r="O396">
        <f>+meas_impacts_wtd!AD396</f>
        <v>2.8800000000000002E-3</v>
      </c>
      <c r="P396">
        <f>+meas_impacts_wtd!Z396</f>
        <v>-2.8000000000000001E-2</v>
      </c>
      <c r="Q396">
        <f>+meas_impacts_wtd!AG396</f>
        <v>3.67</v>
      </c>
      <c r="R396">
        <f>+meas_impacts_wtd!AZ396</f>
        <v>2.8800000000000002E-3</v>
      </c>
      <c r="S396">
        <f>+meas_impacts_wtd!AV396</f>
        <v>-2.8000000000000001E-2</v>
      </c>
      <c r="T396">
        <f t="shared" si="51"/>
        <v>3.67</v>
      </c>
      <c r="U396">
        <f t="shared" si="52"/>
        <v>2.8800000000000002E-3</v>
      </c>
      <c r="V396">
        <f t="shared" si="53"/>
        <v>-2.8000000000000001E-2</v>
      </c>
      <c r="W396">
        <f t="shared" si="54"/>
        <v>3.67</v>
      </c>
      <c r="X396">
        <f t="shared" si="55"/>
        <v>2.8800000000000002E-3</v>
      </c>
      <c r="Y396">
        <f t="shared" si="56"/>
        <v>-2.8000000000000001E-2</v>
      </c>
      <c r="Z396" t="s">
        <v>123</v>
      </c>
      <c r="AA396" t="s">
        <v>122</v>
      </c>
      <c r="AB396">
        <v>1</v>
      </c>
      <c r="AE396" t="str">
        <f t="shared" si="50"/>
        <v>AnyDMoMH00CZ13rDXGF</v>
      </c>
    </row>
    <row r="397" spans="1:31" x14ac:dyDescent="0.25">
      <c r="A397" t="str">
        <f>+meas_impacts_wtd!B397</f>
        <v>ResWin-33-28-00</v>
      </c>
      <c r="B397" t="s">
        <v>120</v>
      </c>
      <c r="C397" t="s">
        <v>121</v>
      </c>
      <c r="D397" s="6">
        <f>meas_impacts_wtd!A397</f>
        <v>43025.581013773146</v>
      </c>
      <c r="E397" s="11" t="str">
        <f>+meas_impacts_wtd!BD397</f>
        <v>SCG</v>
      </c>
      <c r="F397" t="str">
        <f>+meas_impacts_wtd!C397</f>
        <v>DMo</v>
      </c>
      <c r="G397" t="str">
        <f>+meas_impacts_wtd!D397</f>
        <v>MH00</v>
      </c>
      <c r="H397" t="str">
        <f>+meas_impacts_wtd!E397</f>
        <v>CZ13</v>
      </c>
      <c r="I397" t="str">
        <f>+meas_impacts_wtd!F397</f>
        <v>rWtd</v>
      </c>
      <c r="J397" t="str">
        <f>+meas_impacts_wtd!H397</f>
        <v>Area-ft2</v>
      </c>
      <c r="K397">
        <f>+meas_impacts_wtd!I397</f>
        <v>173.92</v>
      </c>
      <c r="L397">
        <f>+meas_impacts_wtd!J397</f>
        <v>1242</v>
      </c>
      <c r="M397" t="s">
        <v>1</v>
      </c>
      <c r="N397">
        <f>+meas_impacts_wtd!K397</f>
        <v>3.66</v>
      </c>
      <c r="O397">
        <f>+meas_impacts_wtd!AD397</f>
        <v>2.8900000000000002E-3</v>
      </c>
      <c r="P397">
        <f>+meas_impacts_wtd!Z397</f>
        <v>-2.5000000000000001E-2</v>
      </c>
      <c r="Q397">
        <f>+meas_impacts_wtd!AG397</f>
        <v>3.66</v>
      </c>
      <c r="R397">
        <f>+meas_impacts_wtd!AZ397</f>
        <v>2.8900000000000002E-3</v>
      </c>
      <c r="S397">
        <f>+meas_impacts_wtd!AV397</f>
        <v>-2.5000000000000001E-2</v>
      </c>
      <c r="T397">
        <f t="shared" si="51"/>
        <v>3.66</v>
      </c>
      <c r="U397">
        <f t="shared" si="52"/>
        <v>2.8900000000000002E-3</v>
      </c>
      <c r="V397">
        <f t="shared" si="53"/>
        <v>-2.5000000000000001E-2</v>
      </c>
      <c r="W397">
        <f t="shared" si="54"/>
        <v>3.66</v>
      </c>
      <c r="X397">
        <f t="shared" si="55"/>
        <v>2.8900000000000002E-3</v>
      </c>
      <c r="Y397">
        <f t="shared" si="56"/>
        <v>-2.5000000000000001E-2</v>
      </c>
      <c r="Z397" t="s">
        <v>123</v>
      </c>
      <c r="AA397" t="s">
        <v>122</v>
      </c>
      <c r="AB397">
        <v>1</v>
      </c>
      <c r="AE397" t="str">
        <f t="shared" si="50"/>
        <v>SCGDMoMH00CZ13rWtd</v>
      </c>
    </row>
    <row r="398" spans="1:31" x14ac:dyDescent="0.25">
      <c r="A398" t="str">
        <f>+meas_impacts_wtd!B398</f>
        <v>ResWin-33-28-00</v>
      </c>
      <c r="B398" t="s">
        <v>120</v>
      </c>
      <c r="C398" t="s">
        <v>121</v>
      </c>
      <c r="D398" s="6">
        <f>meas_impacts_wtd!A398</f>
        <v>43025.581013773146</v>
      </c>
      <c r="E398" s="11" t="str">
        <f>+meas_impacts_wtd!BD398</f>
        <v>PGE</v>
      </c>
      <c r="F398" t="str">
        <f>+meas_impacts_wtd!C398</f>
        <v>DMo</v>
      </c>
      <c r="G398" t="str">
        <f>+meas_impacts_wtd!D398</f>
        <v>MH00</v>
      </c>
      <c r="H398" t="str">
        <f>+meas_impacts_wtd!E398</f>
        <v>CZ13</v>
      </c>
      <c r="I398" t="str">
        <f>+meas_impacts_wtd!F398</f>
        <v>rWtd</v>
      </c>
      <c r="J398" t="str">
        <f>+meas_impacts_wtd!H398</f>
        <v>Area-ft2</v>
      </c>
      <c r="K398">
        <f>+meas_impacts_wtd!I398</f>
        <v>173.92</v>
      </c>
      <c r="L398">
        <f>+meas_impacts_wtd!J398</f>
        <v>1242</v>
      </c>
      <c r="M398" t="s">
        <v>1</v>
      </c>
      <c r="N398">
        <f>+meas_impacts_wtd!K398</f>
        <v>3.42</v>
      </c>
      <c r="O398">
        <f>+meas_impacts_wtd!AD398</f>
        <v>2.7000000000000001E-3</v>
      </c>
      <c r="P398">
        <f>+meas_impacts_wtd!Z398</f>
        <v>-2.5000000000000001E-2</v>
      </c>
      <c r="Q398">
        <f>+meas_impacts_wtd!AG398</f>
        <v>3.42</v>
      </c>
      <c r="R398">
        <f>+meas_impacts_wtd!AZ398</f>
        <v>2.7000000000000001E-3</v>
      </c>
      <c r="S398">
        <f>+meas_impacts_wtd!AV398</f>
        <v>-2.5000000000000001E-2</v>
      </c>
      <c r="T398">
        <f t="shared" si="51"/>
        <v>3.42</v>
      </c>
      <c r="U398">
        <f t="shared" si="52"/>
        <v>2.7000000000000001E-3</v>
      </c>
      <c r="V398">
        <f t="shared" si="53"/>
        <v>-2.5000000000000001E-2</v>
      </c>
      <c r="W398">
        <f t="shared" si="54"/>
        <v>3.42</v>
      </c>
      <c r="X398">
        <f t="shared" si="55"/>
        <v>2.7000000000000001E-3</v>
      </c>
      <c r="Y398">
        <f t="shared" si="56"/>
        <v>-2.5000000000000001E-2</v>
      </c>
      <c r="Z398" t="s">
        <v>123</v>
      </c>
      <c r="AA398" t="s">
        <v>122</v>
      </c>
      <c r="AB398">
        <v>1</v>
      </c>
      <c r="AE398" t="str">
        <f t="shared" si="50"/>
        <v>PGEDMoMH00CZ13rWtd</v>
      </c>
    </row>
    <row r="399" spans="1:31" x14ac:dyDescent="0.25">
      <c r="A399" t="str">
        <f>+meas_impacts_wtd!B399</f>
        <v>ResWin-33-28-00</v>
      </c>
      <c r="B399" t="s">
        <v>120</v>
      </c>
      <c r="C399" t="s">
        <v>121</v>
      </c>
      <c r="D399" s="6">
        <f>meas_impacts_wtd!A399</f>
        <v>43025.581013773146</v>
      </c>
      <c r="E399" s="11" t="str">
        <f>+meas_impacts_wtd!BD399</f>
        <v>SCE</v>
      </c>
      <c r="F399" t="str">
        <f>+meas_impacts_wtd!C399</f>
        <v>DMo</v>
      </c>
      <c r="G399" t="str">
        <f>+meas_impacts_wtd!D399</f>
        <v>MH00</v>
      </c>
      <c r="H399" t="str">
        <f>+meas_impacts_wtd!E399</f>
        <v>CZ13</v>
      </c>
      <c r="I399" t="str">
        <f>+meas_impacts_wtd!F399</f>
        <v>rWtd</v>
      </c>
      <c r="J399" t="str">
        <f>+meas_impacts_wtd!H399</f>
        <v>Area-ft2</v>
      </c>
      <c r="K399">
        <f>+meas_impacts_wtd!I399</f>
        <v>173.92</v>
      </c>
      <c r="L399">
        <f>+meas_impacts_wtd!J399</f>
        <v>1242</v>
      </c>
      <c r="M399" t="s">
        <v>1</v>
      </c>
      <c r="N399">
        <f>+meas_impacts_wtd!K399</f>
        <v>3.66</v>
      </c>
      <c r="O399">
        <f>+meas_impacts_wtd!AD399</f>
        <v>2.8900000000000002E-3</v>
      </c>
      <c r="P399">
        <f>+meas_impacts_wtd!Z399</f>
        <v>-2.5000000000000001E-2</v>
      </c>
      <c r="Q399">
        <f>+meas_impacts_wtd!AG399</f>
        <v>3.66</v>
      </c>
      <c r="R399">
        <f>+meas_impacts_wtd!AZ399</f>
        <v>2.8900000000000002E-3</v>
      </c>
      <c r="S399">
        <f>+meas_impacts_wtd!AV399</f>
        <v>-2.5000000000000001E-2</v>
      </c>
      <c r="T399">
        <f t="shared" si="51"/>
        <v>3.66</v>
      </c>
      <c r="U399">
        <f t="shared" si="52"/>
        <v>2.8900000000000002E-3</v>
      </c>
      <c r="V399">
        <f t="shared" si="53"/>
        <v>-2.5000000000000001E-2</v>
      </c>
      <c r="W399">
        <f t="shared" si="54"/>
        <v>3.66</v>
      </c>
      <c r="X399">
        <f t="shared" si="55"/>
        <v>2.8900000000000002E-3</v>
      </c>
      <c r="Y399">
        <f t="shared" si="56"/>
        <v>-2.5000000000000001E-2</v>
      </c>
      <c r="Z399" t="s">
        <v>123</v>
      </c>
      <c r="AA399" t="s">
        <v>122</v>
      </c>
      <c r="AB399">
        <v>1</v>
      </c>
      <c r="AE399" t="str">
        <f t="shared" si="50"/>
        <v>SCEDMoMH00CZ13rWtd</v>
      </c>
    </row>
    <row r="400" spans="1:31" x14ac:dyDescent="0.25">
      <c r="A400" t="str">
        <f>+meas_impacts_wtd!B400</f>
        <v>ResWin-33-28-00</v>
      </c>
      <c r="B400" t="s">
        <v>120</v>
      </c>
      <c r="C400" t="s">
        <v>121</v>
      </c>
      <c r="D400" s="6">
        <f>meas_impacts_wtd!A400</f>
        <v>43025.429829189816</v>
      </c>
      <c r="E400" s="11" t="str">
        <f>+meas_impacts_wtd!BD400</f>
        <v>Any</v>
      </c>
      <c r="F400" t="str">
        <f>+meas_impacts_wtd!C400</f>
        <v>DMo</v>
      </c>
      <c r="G400" t="str">
        <f>+meas_impacts_wtd!D400</f>
        <v>MH06</v>
      </c>
      <c r="H400" t="str">
        <f>+meas_impacts_wtd!E400</f>
        <v>CZ13</v>
      </c>
      <c r="I400" t="str">
        <f>+meas_impacts_wtd!F400</f>
        <v>rDXHP</v>
      </c>
      <c r="J400" t="str">
        <f>+meas_impacts_wtd!H400</f>
        <v>Area-ft2</v>
      </c>
      <c r="K400">
        <f>+meas_impacts_wtd!I400</f>
        <v>173.92</v>
      </c>
      <c r="L400">
        <f>+meas_impacts_wtd!J400</f>
        <v>1242</v>
      </c>
      <c r="M400" t="s">
        <v>1</v>
      </c>
      <c r="N400">
        <f>+meas_impacts_wtd!K400</f>
        <v>3.18</v>
      </c>
      <c r="O400">
        <f>+meas_impacts_wtd!AD400</f>
        <v>2.2100000000000002E-3</v>
      </c>
      <c r="P400">
        <f>+meas_impacts_wtd!Z400</f>
        <v>0</v>
      </c>
      <c r="Q400">
        <f>+meas_impacts_wtd!AG400</f>
        <v>3.18</v>
      </c>
      <c r="R400">
        <f>+meas_impacts_wtd!AZ400</f>
        <v>2.2100000000000002E-3</v>
      </c>
      <c r="S400">
        <f>+meas_impacts_wtd!AV400</f>
        <v>0</v>
      </c>
      <c r="T400">
        <f t="shared" si="51"/>
        <v>3.18</v>
      </c>
      <c r="U400">
        <f t="shared" si="52"/>
        <v>2.2100000000000002E-3</v>
      </c>
      <c r="V400">
        <f t="shared" si="53"/>
        <v>0</v>
      </c>
      <c r="W400">
        <f t="shared" si="54"/>
        <v>3.18</v>
      </c>
      <c r="X400">
        <f t="shared" si="55"/>
        <v>2.2100000000000002E-3</v>
      </c>
      <c r="Y400">
        <f t="shared" si="56"/>
        <v>0</v>
      </c>
      <c r="Z400" t="s">
        <v>123</v>
      </c>
      <c r="AA400" t="s">
        <v>122</v>
      </c>
      <c r="AB400">
        <v>1</v>
      </c>
      <c r="AE400" t="str">
        <f t="shared" si="50"/>
        <v>AnyDMoMH06CZ13rDXHP</v>
      </c>
    </row>
    <row r="401" spans="1:31" x14ac:dyDescent="0.25">
      <c r="A401" t="str">
        <f>+meas_impacts_wtd!B401</f>
        <v>ResWin-33-28-00</v>
      </c>
      <c r="B401" t="s">
        <v>120</v>
      </c>
      <c r="C401" t="s">
        <v>121</v>
      </c>
      <c r="D401" s="6">
        <f>meas_impacts_wtd!A401</f>
        <v>43025.429829189816</v>
      </c>
      <c r="E401" s="11" t="str">
        <f>+meas_impacts_wtd!BD401</f>
        <v>Any</v>
      </c>
      <c r="F401" t="str">
        <f>+meas_impacts_wtd!C401</f>
        <v>DMo</v>
      </c>
      <c r="G401" t="str">
        <f>+meas_impacts_wtd!D401</f>
        <v>MH85</v>
      </c>
      <c r="H401" t="str">
        <f>+meas_impacts_wtd!E401</f>
        <v>CZ13</v>
      </c>
      <c r="I401" t="str">
        <f>+meas_impacts_wtd!F401</f>
        <v>rDXHP</v>
      </c>
      <c r="J401" t="str">
        <f>+meas_impacts_wtd!H401</f>
        <v>Area-ft2</v>
      </c>
      <c r="K401">
        <f>+meas_impacts_wtd!I401</f>
        <v>186.32</v>
      </c>
      <c r="L401">
        <f>+meas_impacts_wtd!J401</f>
        <v>1242</v>
      </c>
      <c r="M401" t="s">
        <v>1</v>
      </c>
      <c r="N401">
        <f>+meas_impacts_wtd!K401</f>
        <v>6.42</v>
      </c>
      <c r="O401">
        <f>+meas_impacts_wtd!AD401</f>
        <v>4.1200000000000004E-3</v>
      </c>
      <c r="P401">
        <f>+meas_impacts_wtd!Z401</f>
        <v>0</v>
      </c>
      <c r="Q401">
        <f>+meas_impacts_wtd!AG401</f>
        <v>3.29</v>
      </c>
      <c r="R401">
        <f>+meas_impacts_wtd!AZ401</f>
        <v>2.7299999999999998E-3</v>
      </c>
      <c r="S401">
        <f>+meas_impacts_wtd!AV401</f>
        <v>0</v>
      </c>
      <c r="T401">
        <f t="shared" si="51"/>
        <v>6.42</v>
      </c>
      <c r="U401">
        <f t="shared" si="52"/>
        <v>4.1200000000000004E-3</v>
      </c>
      <c r="V401">
        <f t="shared" si="53"/>
        <v>0</v>
      </c>
      <c r="W401">
        <f t="shared" si="54"/>
        <v>3.29</v>
      </c>
      <c r="X401">
        <f t="shared" si="55"/>
        <v>2.7299999999999998E-3</v>
      </c>
      <c r="Y401">
        <f t="shared" si="56"/>
        <v>0</v>
      </c>
      <c r="Z401" t="s">
        <v>123</v>
      </c>
      <c r="AA401" t="s">
        <v>122</v>
      </c>
      <c r="AB401">
        <v>1</v>
      </c>
      <c r="AE401" t="str">
        <f t="shared" si="50"/>
        <v>AnyDMoMH85CZ13rDXHP</v>
      </c>
    </row>
    <row r="402" spans="1:31" x14ac:dyDescent="0.25">
      <c r="A402" t="str">
        <f>+meas_impacts_wtd!B402</f>
        <v>ResWin-33-28-00</v>
      </c>
      <c r="B402" t="s">
        <v>120</v>
      </c>
      <c r="C402" t="s">
        <v>121</v>
      </c>
      <c r="D402" s="6">
        <f>meas_impacts_wtd!A402</f>
        <v>43025.429829189816</v>
      </c>
      <c r="E402" s="11" t="str">
        <f>+meas_impacts_wtd!BD402</f>
        <v>Any</v>
      </c>
      <c r="F402" t="str">
        <f>+meas_impacts_wtd!C402</f>
        <v>DMo</v>
      </c>
      <c r="G402" t="str">
        <f>+meas_impacts_wtd!D402</f>
        <v>MH72</v>
      </c>
      <c r="H402" t="str">
        <f>+meas_impacts_wtd!E402</f>
        <v>CZ13</v>
      </c>
      <c r="I402" t="str">
        <f>+meas_impacts_wtd!F402</f>
        <v>rDXGF</v>
      </c>
      <c r="J402" t="str">
        <f>+meas_impacts_wtd!H402</f>
        <v>Area-ft2</v>
      </c>
      <c r="K402">
        <f>+meas_impacts_wtd!I402</f>
        <v>190.96</v>
      </c>
      <c r="L402">
        <f>+meas_impacts_wtd!J402</f>
        <v>1196</v>
      </c>
      <c r="M402" t="s">
        <v>1</v>
      </c>
      <c r="N402">
        <f>+meas_impacts_wtd!K402</f>
        <v>4.7699999999999996</v>
      </c>
      <c r="O402">
        <f>+meas_impacts_wtd!AD402</f>
        <v>4.0899999999999999E-3</v>
      </c>
      <c r="P402">
        <f>+meas_impacts_wtd!Z402</f>
        <v>0.14499999999999999</v>
      </c>
      <c r="Q402">
        <f>+meas_impacts_wtd!AG402</f>
        <v>3.38</v>
      </c>
      <c r="R402">
        <f>+meas_impacts_wtd!AZ402</f>
        <v>2.7399999999999998E-3</v>
      </c>
      <c r="S402">
        <f>+meas_impacts_wtd!AV402</f>
        <v>-0.01</v>
      </c>
      <c r="T402">
        <f t="shared" si="51"/>
        <v>4.7699999999999996</v>
      </c>
      <c r="U402">
        <f t="shared" si="52"/>
        <v>4.0899999999999999E-3</v>
      </c>
      <c r="V402">
        <f t="shared" si="53"/>
        <v>0.14499999999999999</v>
      </c>
      <c r="W402">
        <f t="shared" si="54"/>
        <v>3.38</v>
      </c>
      <c r="X402">
        <f t="shared" si="55"/>
        <v>2.7399999999999998E-3</v>
      </c>
      <c r="Y402">
        <f t="shared" si="56"/>
        <v>-0.01</v>
      </c>
      <c r="Z402" t="s">
        <v>123</v>
      </c>
      <c r="AA402" t="s">
        <v>122</v>
      </c>
      <c r="AB402">
        <v>1</v>
      </c>
      <c r="AE402" t="str">
        <f t="shared" si="50"/>
        <v>AnyDMoMH72CZ13rDXGF</v>
      </c>
    </row>
    <row r="403" spans="1:31" x14ac:dyDescent="0.25">
      <c r="A403" t="str">
        <f>+meas_impacts_wtd!B403</f>
        <v>ResWin-33-28-00</v>
      </c>
      <c r="B403" t="s">
        <v>120</v>
      </c>
      <c r="C403" t="s">
        <v>121</v>
      </c>
      <c r="D403" s="6">
        <f>meas_impacts_wtd!A403</f>
        <v>43025.429829189816</v>
      </c>
      <c r="E403" s="11" t="str">
        <f>+meas_impacts_wtd!BD403</f>
        <v>Any</v>
      </c>
      <c r="F403" t="str">
        <f>+meas_impacts_wtd!C403</f>
        <v>DMo</v>
      </c>
      <c r="G403" t="str">
        <f>+meas_impacts_wtd!D403</f>
        <v>MH72</v>
      </c>
      <c r="H403" t="str">
        <f>+meas_impacts_wtd!E403</f>
        <v>CZ13</v>
      </c>
      <c r="I403" t="str">
        <f>+meas_impacts_wtd!F403</f>
        <v>rNCEH</v>
      </c>
      <c r="J403" t="str">
        <f>+meas_impacts_wtd!H403</f>
        <v>Area-ft2</v>
      </c>
      <c r="K403">
        <f>+meas_impacts_wtd!I403</f>
        <v>190.96</v>
      </c>
      <c r="L403">
        <f>+meas_impacts_wtd!J403</f>
        <v>1196</v>
      </c>
      <c r="M403" t="s">
        <v>1</v>
      </c>
      <c r="N403">
        <f>+meas_impacts_wtd!K403</f>
        <v>2.59</v>
      </c>
      <c r="O403">
        <f>+meas_impacts_wtd!AD403</f>
        <v>2.0999999999999999E-5</v>
      </c>
      <c r="P403">
        <f>+meas_impacts_wtd!Z403</f>
        <v>0</v>
      </c>
      <c r="Q403">
        <f>+meas_impacts_wtd!AG403</f>
        <v>0.105</v>
      </c>
      <c r="R403">
        <f>+meas_impacts_wtd!AZ403</f>
        <v>1.5999999999999999E-5</v>
      </c>
      <c r="S403">
        <f>+meas_impacts_wtd!AV403</f>
        <v>0</v>
      </c>
      <c r="T403">
        <f t="shared" si="51"/>
        <v>2.59</v>
      </c>
      <c r="U403">
        <f t="shared" si="52"/>
        <v>2.0999999999999999E-5</v>
      </c>
      <c r="V403">
        <f t="shared" si="53"/>
        <v>0</v>
      </c>
      <c r="W403">
        <f t="shared" si="54"/>
        <v>0.105</v>
      </c>
      <c r="X403">
        <f t="shared" si="55"/>
        <v>1.5999999999999999E-5</v>
      </c>
      <c r="Y403">
        <f t="shared" si="56"/>
        <v>0</v>
      </c>
      <c r="Z403" t="s">
        <v>123</v>
      </c>
      <c r="AA403" t="s">
        <v>122</v>
      </c>
      <c r="AB403">
        <v>1</v>
      </c>
      <c r="AE403" t="str">
        <f t="shared" si="50"/>
        <v>AnyDMoMH72CZ13rNCEH</v>
      </c>
    </row>
    <row r="404" spans="1:31" x14ac:dyDescent="0.25">
      <c r="A404" t="str">
        <f>+meas_impacts_wtd!B404</f>
        <v>ResWin-33-28-00</v>
      </c>
      <c r="B404" t="s">
        <v>120</v>
      </c>
      <c r="C404" t="s">
        <v>121</v>
      </c>
      <c r="D404" s="6">
        <f>meas_impacts_wtd!A404</f>
        <v>43025.581013773146</v>
      </c>
      <c r="E404" s="11" t="str">
        <f>+meas_impacts_wtd!BD404</f>
        <v>SCE</v>
      </c>
      <c r="F404" t="str">
        <f>+meas_impacts_wtd!C404</f>
        <v>DMo</v>
      </c>
      <c r="G404" t="str">
        <f>+meas_impacts_wtd!D404</f>
        <v>MH85</v>
      </c>
      <c r="H404" t="str">
        <f>+meas_impacts_wtd!E404</f>
        <v>CZ14</v>
      </c>
      <c r="I404" t="str">
        <f>+meas_impacts_wtd!F404</f>
        <v>rWtd</v>
      </c>
      <c r="J404" t="str">
        <f>+meas_impacts_wtd!H404</f>
        <v>Area-ft2</v>
      </c>
      <c r="K404">
        <f>+meas_impacts_wtd!I404</f>
        <v>186.32</v>
      </c>
      <c r="L404">
        <f>+meas_impacts_wtd!J404</f>
        <v>1242</v>
      </c>
      <c r="M404" t="s">
        <v>1</v>
      </c>
      <c r="N404">
        <f>+meas_impacts_wtd!K404</f>
        <v>5.43</v>
      </c>
      <c r="O404">
        <f>+meas_impacts_wtd!AD404</f>
        <v>4.9500000000000004E-3</v>
      </c>
      <c r="P404">
        <f>+meas_impacts_wtd!Z404</f>
        <v>0.107</v>
      </c>
      <c r="Q404">
        <f>+meas_impacts_wtd!AG404</f>
        <v>3.37</v>
      </c>
      <c r="R404">
        <f>+meas_impacts_wtd!AZ404</f>
        <v>3.13E-3</v>
      </c>
      <c r="S404">
        <f>+meas_impacts_wtd!AV404</f>
        <v>-0.11600000000000001</v>
      </c>
      <c r="T404">
        <f t="shared" si="51"/>
        <v>5.43</v>
      </c>
      <c r="U404">
        <f t="shared" si="52"/>
        <v>4.9500000000000004E-3</v>
      </c>
      <c r="V404">
        <f t="shared" si="53"/>
        <v>0.107</v>
      </c>
      <c r="W404">
        <f t="shared" si="54"/>
        <v>3.37</v>
      </c>
      <c r="X404">
        <f t="shared" si="55"/>
        <v>3.13E-3</v>
      </c>
      <c r="Y404">
        <f t="shared" si="56"/>
        <v>-0.11600000000000001</v>
      </c>
      <c r="Z404" t="s">
        <v>123</v>
      </c>
      <c r="AA404" t="s">
        <v>122</v>
      </c>
      <c r="AB404">
        <v>1</v>
      </c>
      <c r="AE404" t="str">
        <f t="shared" si="50"/>
        <v>SCEDMoMH85CZ14rWtd</v>
      </c>
    </row>
    <row r="405" spans="1:31" x14ac:dyDescent="0.25">
      <c r="A405" t="str">
        <f>+meas_impacts_wtd!B405</f>
        <v>ResWin-33-28-00</v>
      </c>
      <c r="B405" t="s">
        <v>120</v>
      </c>
      <c r="C405" t="s">
        <v>121</v>
      </c>
      <c r="D405" s="6">
        <f>meas_impacts_wtd!A405</f>
        <v>43025.581013773146</v>
      </c>
      <c r="E405" s="11" t="str">
        <f>+meas_impacts_wtd!BD405</f>
        <v>SCE</v>
      </c>
      <c r="F405" t="str">
        <f>+meas_impacts_wtd!C405</f>
        <v>DMo</v>
      </c>
      <c r="G405" t="str">
        <f>+meas_impacts_wtd!D405</f>
        <v>MH72</v>
      </c>
      <c r="H405" t="str">
        <f>+meas_impacts_wtd!E405</f>
        <v>CZ14</v>
      </c>
      <c r="I405" t="str">
        <f>+meas_impacts_wtd!F405</f>
        <v>rWtd</v>
      </c>
      <c r="J405" t="str">
        <f>+meas_impacts_wtd!H405</f>
        <v>Area-ft2</v>
      </c>
      <c r="K405">
        <f>+meas_impacts_wtd!I405</f>
        <v>190.96</v>
      </c>
      <c r="L405">
        <f>+meas_impacts_wtd!J405</f>
        <v>1196</v>
      </c>
      <c r="M405" t="s">
        <v>1</v>
      </c>
      <c r="N405">
        <f>+meas_impacts_wtd!K405</f>
        <v>5.25</v>
      </c>
      <c r="O405">
        <f>+meas_impacts_wtd!AD405</f>
        <v>5.0200000000000002E-3</v>
      </c>
      <c r="P405">
        <f>+meas_impacts_wtd!Z405</f>
        <v>7.1999999999999995E-2</v>
      </c>
      <c r="Q405">
        <f>+meas_impacts_wtd!AG405</f>
        <v>3.41</v>
      </c>
      <c r="R405">
        <f>+meas_impacts_wtd!AZ405</f>
        <v>3.1800000000000001E-3</v>
      </c>
      <c r="S405">
        <f>+meas_impacts_wtd!AV405</f>
        <v>-8.3000000000000004E-2</v>
      </c>
      <c r="T405">
        <f t="shared" si="51"/>
        <v>5.25</v>
      </c>
      <c r="U405">
        <f t="shared" si="52"/>
        <v>5.0200000000000002E-3</v>
      </c>
      <c r="V405">
        <f t="shared" si="53"/>
        <v>7.1999999999999995E-2</v>
      </c>
      <c r="W405">
        <f t="shared" si="54"/>
        <v>3.41</v>
      </c>
      <c r="X405">
        <f t="shared" si="55"/>
        <v>3.1800000000000001E-3</v>
      </c>
      <c r="Y405">
        <f t="shared" si="56"/>
        <v>-8.3000000000000004E-2</v>
      </c>
      <c r="Z405" t="s">
        <v>123</v>
      </c>
      <c r="AA405" t="s">
        <v>122</v>
      </c>
      <c r="AB405">
        <v>1</v>
      </c>
      <c r="AE405" t="str">
        <f t="shared" si="50"/>
        <v>SCEDMoMH72CZ14rWtd</v>
      </c>
    </row>
    <row r="406" spans="1:31" x14ac:dyDescent="0.25">
      <c r="A406" t="str">
        <f>+meas_impacts_wtd!B406</f>
        <v>ResWin-33-28-00</v>
      </c>
      <c r="B406" t="s">
        <v>120</v>
      </c>
      <c r="C406" t="s">
        <v>121</v>
      </c>
      <c r="D406" s="6">
        <f>meas_impacts_wtd!A406</f>
        <v>43025.429829189816</v>
      </c>
      <c r="E406" s="11" t="str">
        <f>+meas_impacts_wtd!BD406</f>
        <v>Any</v>
      </c>
      <c r="F406" t="str">
        <f>+meas_impacts_wtd!C406</f>
        <v>DMo</v>
      </c>
      <c r="G406" t="str">
        <f>+meas_impacts_wtd!D406</f>
        <v>MH85</v>
      </c>
      <c r="H406" t="str">
        <f>+meas_impacts_wtd!E406</f>
        <v>CZ14</v>
      </c>
      <c r="I406" t="str">
        <f>+meas_impacts_wtd!F406</f>
        <v>rDXGF</v>
      </c>
      <c r="J406" t="str">
        <f>+meas_impacts_wtd!H406</f>
        <v>Area-ft2</v>
      </c>
      <c r="K406">
        <f>+meas_impacts_wtd!I406</f>
        <v>186.32</v>
      </c>
      <c r="L406">
        <f>+meas_impacts_wtd!J406</f>
        <v>1242</v>
      </c>
      <c r="M406" t="s">
        <v>1</v>
      </c>
      <c r="N406">
        <f>+meas_impacts_wtd!K406</f>
        <v>5.54</v>
      </c>
      <c r="O406">
        <f>+meas_impacts_wtd!AD406</f>
        <v>5.28E-3</v>
      </c>
      <c r="P406">
        <f>+meas_impacts_wtd!Z406</f>
        <v>0.123</v>
      </c>
      <c r="Q406">
        <f>+meas_impacts_wtd!AG406</f>
        <v>3.73</v>
      </c>
      <c r="R406">
        <f>+meas_impacts_wtd!AZ406</f>
        <v>3.3400000000000001E-3</v>
      </c>
      <c r="S406">
        <f>+meas_impacts_wtd!AV406</f>
        <v>-0.13300000000000001</v>
      </c>
      <c r="T406">
        <f t="shared" si="51"/>
        <v>5.54</v>
      </c>
      <c r="U406">
        <f t="shared" si="52"/>
        <v>5.28E-3</v>
      </c>
      <c r="V406">
        <f t="shared" si="53"/>
        <v>0.123</v>
      </c>
      <c r="W406">
        <f t="shared" si="54"/>
        <v>3.73</v>
      </c>
      <c r="X406">
        <f t="shared" si="55"/>
        <v>3.3400000000000001E-3</v>
      </c>
      <c r="Y406">
        <f t="shared" si="56"/>
        <v>-0.13300000000000001</v>
      </c>
      <c r="Z406" t="s">
        <v>123</v>
      </c>
      <c r="AA406" t="s">
        <v>122</v>
      </c>
      <c r="AB406">
        <v>1</v>
      </c>
      <c r="AE406" t="str">
        <f t="shared" si="50"/>
        <v>AnyDMoMH85CZ14rDXGF</v>
      </c>
    </row>
    <row r="407" spans="1:31" x14ac:dyDescent="0.25">
      <c r="A407" t="str">
        <f>+meas_impacts_wtd!B407</f>
        <v>ResWin-33-28-00</v>
      </c>
      <c r="B407" t="s">
        <v>120</v>
      </c>
      <c r="C407" t="s">
        <v>121</v>
      </c>
      <c r="D407" s="6">
        <f>meas_impacts_wtd!A407</f>
        <v>43025.429829189816</v>
      </c>
      <c r="E407" s="11" t="str">
        <f>+meas_impacts_wtd!BD407</f>
        <v>Any</v>
      </c>
      <c r="F407" t="str">
        <f>+meas_impacts_wtd!C407</f>
        <v>DMo</v>
      </c>
      <c r="G407" t="str">
        <f>+meas_impacts_wtd!D407</f>
        <v>MH15</v>
      </c>
      <c r="H407" t="str">
        <f>+meas_impacts_wtd!E407</f>
        <v>CZ14</v>
      </c>
      <c r="I407" t="str">
        <f>+meas_impacts_wtd!F407</f>
        <v>rNCEH</v>
      </c>
      <c r="J407" t="str">
        <f>+meas_impacts_wtd!H407</f>
        <v>Area-ft2</v>
      </c>
      <c r="K407">
        <f>+meas_impacts_wtd!I407</f>
        <v>173.92</v>
      </c>
      <c r="L407">
        <f>+meas_impacts_wtd!J407</f>
        <v>1242</v>
      </c>
      <c r="M407" t="s">
        <v>1</v>
      </c>
      <c r="N407">
        <f>+meas_impacts_wtd!K407</f>
        <v>-1.59</v>
      </c>
      <c r="O407">
        <f>+meas_impacts_wtd!AD407</f>
        <v>2.9E-5</v>
      </c>
      <c r="P407">
        <f>+meas_impacts_wtd!Z407</f>
        <v>0</v>
      </c>
      <c r="Q407">
        <f>+meas_impacts_wtd!AG407</f>
        <v>-1.59</v>
      </c>
      <c r="R407">
        <f>+meas_impacts_wtd!AZ407</f>
        <v>2.9E-5</v>
      </c>
      <c r="S407">
        <f>+meas_impacts_wtd!AV407</f>
        <v>0</v>
      </c>
      <c r="T407">
        <f t="shared" si="51"/>
        <v>-1.59</v>
      </c>
      <c r="U407">
        <f t="shared" si="52"/>
        <v>2.9E-5</v>
      </c>
      <c r="V407">
        <f t="shared" si="53"/>
        <v>0</v>
      </c>
      <c r="W407">
        <f t="shared" si="54"/>
        <v>-1.59</v>
      </c>
      <c r="X407">
        <f t="shared" si="55"/>
        <v>2.9E-5</v>
      </c>
      <c r="Y407">
        <f t="shared" si="56"/>
        <v>0</v>
      </c>
      <c r="Z407" t="s">
        <v>123</v>
      </c>
      <c r="AA407" t="s">
        <v>122</v>
      </c>
      <c r="AB407">
        <v>1</v>
      </c>
      <c r="AE407" t="str">
        <f t="shared" si="50"/>
        <v>AnyDMoMH15CZ14rNCEH</v>
      </c>
    </row>
    <row r="408" spans="1:31" x14ac:dyDescent="0.25">
      <c r="A408" t="str">
        <f>+meas_impacts_wtd!B408</f>
        <v>ResWin-33-28-00</v>
      </c>
      <c r="B408" t="s">
        <v>120</v>
      </c>
      <c r="C408" t="s">
        <v>121</v>
      </c>
      <c r="D408" s="6">
        <f>meas_impacts_wtd!A408</f>
        <v>43025.581013773146</v>
      </c>
      <c r="E408" s="11" t="str">
        <f>+meas_impacts_wtd!BD408</f>
        <v>SCG</v>
      </c>
      <c r="F408" t="str">
        <f>+meas_impacts_wtd!C408</f>
        <v>DMo</v>
      </c>
      <c r="G408" t="str">
        <f>+meas_impacts_wtd!D408</f>
        <v>MH85</v>
      </c>
      <c r="H408" t="str">
        <f>+meas_impacts_wtd!E408</f>
        <v>CZ14</v>
      </c>
      <c r="I408" t="str">
        <f>+meas_impacts_wtd!F408</f>
        <v>rWtd</v>
      </c>
      <c r="J408" t="str">
        <f>+meas_impacts_wtd!H408</f>
        <v>Area-ft2</v>
      </c>
      <c r="K408">
        <f>+meas_impacts_wtd!I408</f>
        <v>186.32</v>
      </c>
      <c r="L408">
        <f>+meas_impacts_wtd!J408</f>
        <v>1242</v>
      </c>
      <c r="M408" t="s">
        <v>1</v>
      </c>
      <c r="N408">
        <f>+meas_impacts_wtd!K408</f>
        <v>4.2699999999999996</v>
      </c>
      <c r="O408">
        <f>+meas_impacts_wtd!AD408</f>
        <v>3.8E-3</v>
      </c>
      <c r="P408">
        <f>+meas_impacts_wtd!Z408</f>
        <v>0.107</v>
      </c>
      <c r="Q408">
        <f>+meas_impacts_wtd!AG408</f>
        <v>2.5499999999999998</v>
      </c>
      <c r="R408">
        <f>+meas_impacts_wtd!AZ408</f>
        <v>2.4099999999999998E-3</v>
      </c>
      <c r="S408">
        <f>+meas_impacts_wtd!AV408</f>
        <v>-0.11600000000000001</v>
      </c>
      <c r="T408">
        <f t="shared" si="51"/>
        <v>4.2699999999999996</v>
      </c>
      <c r="U408">
        <f t="shared" si="52"/>
        <v>3.8E-3</v>
      </c>
      <c r="V408">
        <f t="shared" si="53"/>
        <v>0.107</v>
      </c>
      <c r="W408">
        <f t="shared" si="54"/>
        <v>2.5499999999999998</v>
      </c>
      <c r="X408">
        <f t="shared" si="55"/>
        <v>2.4099999999999998E-3</v>
      </c>
      <c r="Y408">
        <f t="shared" si="56"/>
        <v>-0.11600000000000001</v>
      </c>
      <c r="Z408" t="s">
        <v>123</v>
      </c>
      <c r="AA408" t="s">
        <v>122</v>
      </c>
      <c r="AB408">
        <v>1</v>
      </c>
      <c r="AE408" t="str">
        <f t="shared" si="50"/>
        <v>SCGDMoMH85CZ14rWtd</v>
      </c>
    </row>
    <row r="409" spans="1:31" x14ac:dyDescent="0.25">
      <c r="A409" t="str">
        <f>+meas_impacts_wtd!B409</f>
        <v>ResWin-33-28-00</v>
      </c>
      <c r="B409" t="s">
        <v>120</v>
      </c>
      <c r="C409" t="s">
        <v>121</v>
      </c>
      <c r="D409" s="6">
        <f>meas_impacts_wtd!A409</f>
        <v>43025.429829189816</v>
      </c>
      <c r="E409" s="11" t="str">
        <f>+meas_impacts_wtd!BD409</f>
        <v>Any</v>
      </c>
      <c r="F409" t="str">
        <f>+meas_impacts_wtd!C409</f>
        <v>DMo</v>
      </c>
      <c r="G409" t="str">
        <f>+meas_impacts_wtd!D409</f>
        <v>MH00</v>
      </c>
      <c r="H409" t="str">
        <f>+meas_impacts_wtd!E409</f>
        <v>CZ14</v>
      </c>
      <c r="I409" t="str">
        <f>+meas_impacts_wtd!F409</f>
        <v>rDXHP</v>
      </c>
      <c r="J409" t="str">
        <f>+meas_impacts_wtd!H409</f>
        <v>Area-ft2</v>
      </c>
      <c r="K409">
        <f>+meas_impacts_wtd!I409</f>
        <v>173.92</v>
      </c>
      <c r="L409">
        <f>+meas_impacts_wtd!J409</f>
        <v>1242</v>
      </c>
      <c r="M409" t="s">
        <v>1</v>
      </c>
      <c r="N409">
        <f>+meas_impacts_wtd!K409</f>
        <v>2.64</v>
      </c>
      <c r="O409">
        <f>+meas_impacts_wtd!AD409</f>
        <v>3.4299999999999999E-3</v>
      </c>
      <c r="P409">
        <f>+meas_impacts_wtd!Z409</f>
        <v>0</v>
      </c>
      <c r="Q409">
        <f>+meas_impacts_wtd!AG409</f>
        <v>2.64</v>
      </c>
      <c r="R409">
        <f>+meas_impacts_wtd!AZ409</f>
        <v>3.4299999999999999E-3</v>
      </c>
      <c r="S409">
        <f>+meas_impacts_wtd!AV409</f>
        <v>0</v>
      </c>
      <c r="T409">
        <f t="shared" si="51"/>
        <v>2.64</v>
      </c>
      <c r="U409">
        <f t="shared" si="52"/>
        <v>3.4299999999999999E-3</v>
      </c>
      <c r="V409">
        <f t="shared" si="53"/>
        <v>0</v>
      </c>
      <c r="W409">
        <f t="shared" si="54"/>
        <v>2.64</v>
      </c>
      <c r="X409">
        <f t="shared" si="55"/>
        <v>3.4299999999999999E-3</v>
      </c>
      <c r="Y409">
        <f t="shared" si="56"/>
        <v>0</v>
      </c>
      <c r="Z409" t="s">
        <v>123</v>
      </c>
      <c r="AA409" t="s">
        <v>122</v>
      </c>
      <c r="AB409">
        <v>1</v>
      </c>
      <c r="AE409" t="str">
        <f t="shared" si="50"/>
        <v>AnyDMoMH00CZ14rDXHP</v>
      </c>
    </row>
    <row r="410" spans="1:31" x14ac:dyDescent="0.25">
      <c r="A410" t="str">
        <f>+meas_impacts_wtd!B410</f>
        <v>ResWin-33-28-00</v>
      </c>
      <c r="B410" t="s">
        <v>120</v>
      </c>
      <c r="C410" t="s">
        <v>121</v>
      </c>
      <c r="D410" s="6">
        <f>meas_impacts_wtd!A410</f>
        <v>43025.581013773146</v>
      </c>
      <c r="E410" s="11" t="str">
        <f>+meas_impacts_wtd!BD410</f>
        <v>SDG</v>
      </c>
      <c r="F410" t="str">
        <f>+meas_impacts_wtd!C410</f>
        <v>DMo</v>
      </c>
      <c r="G410" t="str">
        <f>+meas_impacts_wtd!D410</f>
        <v>MH85</v>
      </c>
      <c r="H410" t="str">
        <f>+meas_impacts_wtd!E410</f>
        <v>CZ14</v>
      </c>
      <c r="I410" t="str">
        <f>+meas_impacts_wtd!F410</f>
        <v>rWtd</v>
      </c>
      <c r="J410" t="str">
        <f>+meas_impacts_wtd!H410</f>
        <v>Area-ft2</v>
      </c>
      <c r="K410">
        <f>+meas_impacts_wtd!I410</f>
        <v>186.32</v>
      </c>
      <c r="L410">
        <f>+meas_impacts_wtd!J410</f>
        <v>1242</v>
      </c>
      <c r="M410" t="s">
        <v>1</v>
      </c>
      <c r="N410">
        <f>+meas_impacts_wtd!K410</f>
        <v>1.41</v>
      </c>
      <c r="O410">
        <f>+meas_impacts_wtd!AD410</f>
        <v>9.4700000000000003E-4</v>
      </c>
      <c r="P410">
        <f>+meas_impacts_wtd!Z410</f>
        <v>0.105</v>
      </c>
      <c r="Q410">
        <f>+meas_impacts_wtd!AG410</f>
        <v>0.51700000000000002</v>
      </c>
      <c r="R410">
        <f>+meas_impacts_wtd!AZ410</f>
        <v>6.02E-4</v>
      </c>
      <c r="S410">
        <f>+meas_impacts_wtd!AV410</f>
        <v>-0.11600000000000001</v>
      </c>
      <c r="T410">
        <f t="shared" si="51"/>
        <v>1.41</v>
      </c>
      <c r="U410">
        <f t="shared" si="52"/>
        <v>9.4700000000000003E-4</v>
      </c>
      <c r="V410">
        <f t="shared" si="53"/>
        <v>0.105</v>
      </c>
      <c r="W410">
        <f t="shared" si="54"/>
        <v>0.51700000000000002</v>
      </c>
      <c r="X410">
        <f t="shared" si="55"/>
        <v>6.02E-4</v>
      </c>
      <c r="Y410">
        <f t="shared" si="56"/>
        <v>-0.11600000000000001</v>
      </c>
      <c r="Z410" t="s">
        <v>123</v>
      </c>
      <c r="AA410" t="s">
        <v>122</v>
      </c>
      <c r="AB410">
        <v>1</v>
      </c>
      <c r="AE410" t="str">
        <f t="shared" si="50"/>
        <v>SDGDMoMH85CZ14rWtd</v>
      </c>
    </row>
    <row r="411" spans="1:31" x14ac:dyDescent="0.25">
      <c r="A411" t="str">
        <f>+meas_impacts_wtd!B411</f>
        <v>ResWin-33-28-00</v>
      </c>
      <c r="B411" t="s">
        <v>120</v>
      </c>
      <c r="C411" t="s">
        <v>121</v>
      </c>
      <c r="D411" s="6">
        <f>meas_impacts_wtd!A411</f>
        <v>43025.429829189816</v>
      </c>
      <c r="E411" s="11" t="str">
        <f>+meas_impacts_wtd!BD411</f>
        <v>Any</v>
      </c>
      <c r="F411" t="str">
        <f>+meas_impacts_wtd!C411</f>
        <v>DMo</v>
      </c>
      <c r="G411" t="str">
        <f>+meas_impacts_wtd!D411</f>
        <v>MH85</v>
      </c>
      <c r="H411" t="str">
        <f>+meas_impacts_wtd!E411</f>
        <v>CZ14</v>
      </c>
      <c r="I411" t="str">
        <f>+meas_impacts_wtd!F411</f>
        <v>rNCGF</v>
      </c>
      <c r="J411" t="str">
        <f>+meas_impacts_wtd!H411</f>
        <v>Area-ft2</v>
      </c>
      <c r="K411">
        <f>+meas_impacts_wtd!I411</f>
        <v>186.32</v>
      </c>
      <c r="L411">
        <f>+meas_impacts_wtd!J411</f>
        <v>1242</v>
      </c>
      <c r="M411" t="s">
        <v>1</v>
      </c>
      <c r="N411">
        <f>+meas_impacts_wtd!K411</f>
        <v>0.17699999999999999</v>
      </c>
      <c r="O411">
        <f>+meas_impacts_wtd!AD411</f>
        <v>2.6999999999999999E-5</v>
      </c>
      <c r="P411">
        <f>+meas_impacts_wtd!Z411</f>
        <v>0.11899999999999999</v>
      </c>
      <c r="Q411">
        <f>+meas_impacts_wtd!AG411</f>
        <v>3.2000000000000001E-2</v>
      </c>
      <c r="R411">
        <f>+meas_impacts_wtd!AZ411</f>
        <v>2.0999999999999999E-5</v>
      </c>
      <c r="S411">
        <f>+meas_impacts_wtd!AV411</f>
        <v>-0.13200000000000001</v>
      </c>
      <c r="T411">
        <f t="shared" si="51"/>
        <v>0.17699999999999999</v>
      </c>
      <c r="U411">
        <f t="shared" si="52"/>
        <v>2.6999999999999999E-5</v>
      </c>
      <c r="V411">
        <f t="shared" si="53"/>
        <v>0.11899999999999999</v>
      </c>
      <c r="W411">
        <f t="shared" si="54"/>
        <v>3.2000000000000001E-2</v>
      </c>
      <c r="X411">
        <f t="shared" si="55"/>
        <v>2.0999999999999999E-5</v>
      </c>
      <c r="Y411">
        <f t="shared" si="56"/>
        <v>-0.13200000000000001</v>
      </c>
      <c r="Z411" t="s">
        <v>123</v>
      </c>
      <c r="AA411" t="s">
        <v>122</v>
      </c>
      <c r="AB411">
        <v>1</v>
      </c>
      <c r="AE411" t="str">
        <f t="shared" si="50"/>
        <v>AnyDMoMH85CZ14rNCGF</v>
      </c>
    </row>
    <row r="412" spans="1:31" x14ac:dyDescent="0.25">
      <c r="A412" t="str">
        <f>+meas_impacts_wtd!B412</f>
        <v>ResWin-33-28-00</v>
      </c>
      <c r="B412" t="s">
        <v>120</v>
      </c>
      <c r="C412" t="s">
        <v>121</v>
      </c>
      <c r="D412" s="6">
        <f>meas_impacts_wtd!A412</f>
        <v>43025.581013773146</v>
      </c>
      <c r="E412" s="11" t="str">
        <f>+meas_impacts_wtd!BD412</f>
        <v>SCG</v>
      </c>
      <c r="F412" t="str">
        <f>+meas_impacts_wtd!C412</f>
        <v>DMo</v>
      </c>
      <c r="G412" t="str">
        <f>+meas_impacts_wtd!D412</f>
        <v>MH72</v>
      </c>
      <c r="H412" t="str">
        <f>+meas_impacts_wtd!E412</f>
        <v>CZ14</v>
      </c>
      <c r="I412" t="str">
        <f>+meas_impacts_wtd!F412</f>
        <v>rWtd</v>
      </c>
      <c r="J412" t="str">
        <f>+meas_impacts_wtd!H412</f>
        <v>Area-ft2</v>
      </c>
      <c r="K412">
        <f>+meas_impacts_wtd!I412</f>
        <v>190.96</v>
      </c>
      <c r="L412">
        <f>+meas_impacts_wtd!J412</f>
        <v>1196</v>
      </c>
      <c r="M412" t="s">
        <v>1</v>
      </c>
      <c r="N412">
        <f>+meas_impacts_wtd!K412</f>
        <v>4.1100000000000003</v>
      </c>
      <c r="O412">
        <f>+meas_impacts_wtd!AD412</f>
        <v>3.8500000000000001E-3</v>
      </c>
      <c r="P412">
        <f>+meas_impacts_wtd!Z412</f>
        <v>7.0999999999999994E-2</v>
      </c>
      <c r="Q412">
        <f>+meas_impacts_wtd!AG412</f>
        <v>2.6</v>
      </c>
      <c r="R412">
        <f>+meas_impacts_wtd!AZ412</f>
        <v>2.4399999999999999E-3</v>
      </c>
      <c r="S412">
        <f>+meas_impacts_wtd!AV412</f>
        <v>-8.3000000000000004E-2</v>
      </c>
      <c r="T412">
        <f t="shared" si="51"/>
        <v>4.1100000000000003</v>
      </c>
      <c r="U412">
        <f t="shared" si="52"/>
        <v>3.8500000000000001E-3</v>
      </c>
      <c r="V412">
        <f t="shared" si="53"/>
        <v>7.0999999999999994E-2</v>
      </c>
      <c r="W412">
        <f t="shared" si="54"/>
        <v>2.6</v>
      </c>
      <c r="X412">
        <f t="shared" si="55"/>
        <v>2.4399999999999999E-3</v>
      </c>
      <c r="Y412">
        <f t="shared" si="56"/>
        <v>-8.3000000000000004E-2</v>
      </c>
      <c r="Z412" t="s">
        <v>123</v>
      </c>
      <c r="AA412" t="s">
        <v>122</v>
      </c>
      <c r="AB412">
        <v>1</v>
      </c>
      <c r="AE412" t="str">
        <f t="shared" si="50"/>
        <v>SCGDMoMH72CZ14rWtd</v>
      </c>
    </row>
    <row r="413" spans="1:31" x14ac:dyDescent="0.25">
      <c r="A413" t="str">
        <f>+meas_impacts_wtd!B413</f>
        <v>ResWin-33-28-00</v>
      </c>
      <c r="B413" t="s">
        <v>120</v>
      </c>
      <c r="C413" t="s">
        <v>121</v>
      </c>
      <c r="D413" s="6">
        <f>meas_impacts_wtd!A413</f>
        <v>43025.429829189816</v>
      </c>
      <c r="E413" s="11" t="str">
        <f>+meas_impacts_wtd!BD413</f>
        <v>Any</v>
      </c>
      <c r="F413" t="str">
        <f>+meas_impacts_wtd!C413</f>
        <v>DMo</v>
      </c>
      <c r="G413" t="str">
        <f>+meas_impacts_wtd!D413</f>
        <v>MH06</v>
      </c>
      <c r="H413" t="str">
        <f>+meas_impacts_wtd!E413</f>
        <v>CZ14</v>
      </c>
      <c r="I413" t="str">
        <f>+meas_impacts_wtd!F413</f>
        <v>rDXGF</v>
      </c>
      <c r="J413" t="str">
        <f>+meas_impacts_wtd!H413</f>
        <v>Area-ft2</v>
      </c>
      <c r="K413">
        <f>+meas_impacts_wtd!I413</f>
        <v>173.92</v>
      </c>
      <c r="L413">
        <f>+meas_impacts_wtd!J413</f>
        <v>1242</v>
      </c>
      <c r="M413" t="s">
        <v>1</v>
      </c>
      <c r="N413">
        <f>+meas_impacts_wtd!K413</f>
        <v>3.64</v>
      </c>
      <c r="O413">
        <f>+meas_impacts_wtd!AD413</f>
        <v>2.9199999999999999E-3</v>
      </c>
      <c r="P413">
        <f>+meas_impacts_wtd!Z413</f>
        <v>-0.129</v>
      </c>
      <c r="Q413">
        <f>+meas_impacts_wtd!AG413</f>
        <v>3.64</v>
      </c>
      <c r="R413">
        <f>+meas_impacts_wtd!AZ413</f>
        <v>2.9199999999999999E-3</v>
      </c>
      <c r="S413">
        <f>+meas_impacts_wtd!AV413</f>
        <v>-0.129</v>
      </c>
      <c r="T413">
        <f t="shared" si="51"/>
        <v>3.64</v>
      </c>
      <c r="U413">
        <f t="shared" si="52"/>
        <v>2.9199999999999999E-3</v>
      </c>
      <c r="V413">
        <f t="shared" si="53"/>
        <v>-0.129</v>
      </c>
      <c r="W413">
        <f t="shared" si="54"/>
        <v>3.64</v>
      </c>
      <c r="X413">
        <f t="shared" si="55"/>
        <v>2.9199999999999999E-3</v>
      </c>
      <c r="Y413">
        <f t="shared" si="56"/>
        <v>-0.129</v>
      </c>
      <c r="Z413" t="s">
        <v>123</v>
      </c>
      <c r="AA413" t="s">
        <v>122</v>
      </c>
      <c r="AB413">
        <v>1</v>
      </c>
      <c r="AE413" t="str">
        <f t="shared" si="50"/>
        <v>AnyDMoMH06CZ14rDXGF</v>
      </c>
    </row>
    <row r="414" spans="1:31" x14ac:dyDescent="0.25">
      <c r="A414" t="str">
        <f>+meas_impacts_wtd!B414</f>
        <v>ResWin-33-28-00</v>
      </c>
      <c r="B414" t="s">
        <v>120</v>
      </c>
      <c r="C414" t="s">
        <v>121</v>
      </c>
      <c r="D414" s="6">
        <f>meas_impacts_wtd!A414</f>
        <v>43025.581013773146</v>
      </c>
      <c r="E414" s="11" t="str">
        <f>+meas_impacts_wtd!BD414</f>
        <v>SDG</v>
      </c>
      <c r="F414" t="str">
        <f>+meas_impacts_wtd!C414</f>
        <v>DMo</v>
      </c>
      <c r="G414" t="str">
        <f>+meas_impacts_wtd!D414</f>
        <v>MH06</v>
      </c>
      <c r="H414" t="str">
        <f>+meas_impacts_wtd!E414</f>
        <v>CZ14</v>
      </c>
      <c r="I414" t="str">
        <f>+meas_impacts_wtd!F414</f>
        <v>rWtd</v>
      </c>
      <c r="J414" t="str">
        <f>+meas_impacts_wtd!H414</f>
        <v>Area-ft2</v>
      </c>
      <c r="K414">
        <f>+meas_impacts_wtd!I414</f>
        <v>173.92</v>
      </c>
      <c r="L414">
        <f>+meas_impacts_wtd!J414</f>
        <v>1242</v>
      </c>
      <c r="M414" t="s">
        <v>1</v>
      </c>
      <c r="N414">
        <f>+meas_impacts_wtd!K414</f>
        <v>0.503</v>
      </c>
      <c r="O414">
        <f>+meas_impacts_wtd!AD414</f>
        <v>5.31E-4</v>
      </c>
      <c r="P414">
        <f>+meas_impacts_wtd!Z414</f>
        <v>-0.113</v>
      </c>
      <c r="Q414">
        <f>+meas_impacts_wtd!AG414</f>
        <v>0.503</v>
      </c>
      <c r="R414">
        <f>+meas_impacts_wtd!AZ414</f>
        <v>5.31E-4</v>
      </c>
      <c r="S414">
        <f>+meas_impacts_wtd!AV414</f>
        <v>-0.113</v>
      </c>
      <c r="T414">
        <f t="shared" si="51"/>
        <v>0.503</v>
      </c>
      <c r="U414">
        <f t="shared" si="52"/>
        <v>5.31E-4</v>
      </c>
      <c r="V414">
        <f t="shared" si="53"/>
        <v>-0.113</v>
      </c>
      <c r="W414">
        <f t="shared" si="54"/>
        <v>0.503</v>
      </c>
      <c r="X414">
        <f t="shared" si="55"/>
        <v>5.31E-4</v>
      </c>
      <c r="Y414">
        <f t="shared" si="56"/>
        <v>-0.113</v>
      </c>
      <c r="Z414" t="s">
        <v>123</v>
      </c>
      <c r="AA414" t="s">
        <v>122</v>
      </c>
      <c r="AB414">
        <v>1</v>
      </c>
      <c r="AE414" t="str">
        <f t="shared" si="50"/>
        <v>SDGDMoMH06CZ14rWtd</v>
      </c>
    </row>
    <row r="415" spans="1:31" x14ac:dyDescent="0.25">
      <c r="A415" t="str">
        <f>+meas_impacts_wtd!B415</f>
        <v>ResWin-33-28-00</v>
      </c>
      <c r="B415" t="s">
        <v>120</v>
      </c>
      <c r="C415" t="s">
        <v>121</v>
      </c>
      <c r="D415" s="6">
        <f>meas_impacts_wtd!A415</f>
        <v>43025.581013773146</v>
      </c>
      <c r="E415" s="11" t="str">
        <f>+meas_impacts_wtd!BD415</f>
        <v>SCG</v>
      </c>
      <c r="F415" t="str">
        <f>+meas_impacts_wtd!C415</f>
        <v>DMo</v>
      </c>
      <c r="G415" t="str">
        <f>+meas_impacts_wtd!D415</f>
        <v>MH06</v>
      </c>
      <c r="H415" t="str">
        <f>+meas_impacts_wtd!E415</f>
        <v>CZ14</v>
      </c>
      <c r="I415" t="str">
        <f>+meas_impacts_wtd!F415</f>
        <v>rWtd</v>
      </c>
      <c r="J415" t="str">
        <f>+meas_impacts_wtd!H415</f>
        <v>Area-ft2</v>
      </c>
      <c r="K415">
        <f>+meas_impacts_wtd!I415</f>
        <v>173.92</v>
      </c>
      <c r="L415">
        <f>+meas_impacts_wtd!J415</f>
        <v>1242</v>
      </c>
      <c r="M415" t="s">
        <v>1</v>
      </c>
      <c r="N415">
        <f>+meas_impacts_wtd!K415</f>
        <v>2.4900000000000002</v>
      </c>
      <c r="O415">
        <f>+meas_impacts_wtd!AD415</f>
        <v>2.0999999999999999E-3</v>
      </c>
      <c r="P415">
        <f>+meas_impacts_wtd!Z415</f>
        <v>-0.113</v>
      </c>
      <c r="Q415">
        <f>+meas_impacts_wtd!AG415</f>
        <v>2.4900000000000002</v>
      </c>
      <c r="R415">
        <f>+meas_impacts_wtd!AZ415</f>
        <v>2.0999999999999999E-3</v>
      </c>
      <c r="S415">
        <f>+meas_impacts_wtd!AV415</f>
        <v>-0.113</v>
      </c>
      <c r="T415">
        <f t="shared" si="51"/>
        <v>2.4900000000000002</v>
      </c>
      <c r="U415">
        <f t="shared" si="52"/>
        <v>2.0999999999999999E-3</v>
      </c>
      <c r="V415">
        <f t="shared" si="53"/>
        <v>-0.113</v>
      </c>
      <c r="W415">
        <f t="shared" si="54"/>
        <v>2.4900000000000002</v>
      </c>
      <c r="X415">
        <f t="shared" si="55"/>
        <v>2.0999999999999999E-3</v>
      </c>
      <c r="Y415">
        <f t="shared" si="56"/>
        <v>-0.113</v>
      </c>
      <c r="Z415" t="s">
        <v>123</v>
      </c>
      <c r="AA415" t="s">
        <v>122</v>
      </c>
      <c r="AB415">
        <v>1</v>
      </c>
      <c r="AE415" t="str">
        <f t="shared" si="50"/>
        <v>SCGDMoMH06CZ14rWtd</v>
      </c>
    </row>
    <row r="416" spans="1:31" x14ac:dyDescent="0.25">
      <c r="A416" t="str">
        <f>+meas_impacts_wtd!B416</f>
        <v>ResWin-33-28-00</v>
      </c>
      <c r="B416" t="s">
        <v>120</v>
      </c>
      <c r="C416" t="s">
        <v>121</v>
      </c>
      <c r="D416" s="6">
        <f>meas_impacts_wtd!A416</f>
        <v>43025.429829189816</v>
      </c>
      <c r="E416" s="11" t="str">
        <f>+meas_impacts_wtd!BD416</f>
        <v>Any</v>
      </c>
      <c r="F416" t="str">
        <f>+meas_impacts_wtd!C416</f>
        <v>DMo</v>
      </c>
      <c r="G416" t="str">
        <f>+meas_impacts_wtd!D416</f>
        <v>MH06</v>
      </c>
      <c r="H416" t="str">
        <f>+meas_impacts_wtd!E416</f>
        <v>CZ14</v>
      </c>
      <c r="I416" t="str">
        <f>+meas_impacts_wtd!F416</f>
        <v>rDXHP</v>
      </c>
      <c r="J416" t="str">
        <f>+meas_impacts_wtd!H416</f>
        <v>Area-ft2</v>
      </c>
      <c r="K416">
        <f>+meas_impacts_wtd!I416</f>
        <v>173.92</v>
      </c>
      <c r="L416">
        <f>+meas_impacts_wtd!J416</f>
        <v>1242</v>
      </c>
      <c r="M416" t="s">
        <v>1</v>
      </c>
      <c r="N416">
        <f>+meas_impacts_wtd!K416</f>
        <v>2.69</v>
      </c>
      <c r="O416">
        <f>+meas_impacts_wtd!AD416</f>
        <v>2.9399999999999999E-3</v>
      </c>
      <c r="P416">
        <f>+meas_impacts_wtd!Z416</f>
        <v>0</v>
      </c>
      <c r="Q416">
        <f>+meas_impacts_wtd!AG416</f>
        <v>2.69</v>
      </c>
      <c r="R416">
        <f>+meas_impacts_wtd!AZ416</f>
        <v>2.9399999999999999E-3</v>
      </c>
      <c r="S416">
        <f>+meas_impacts_wtd!AV416</f>
        <v>0</v>
      </c>
      <c r="T416">
        <f t="shared" si="51"/>
        <v>2.69</v>
      </c>
      <c r="U416">
        <f t="shared" si="52"/>
        <v>2.9399999999999999E-3</v>
      </c>
      <c r="V416">
        <f t="shared" si="53"/>
        <v>0</v>
      </c>
      <c r="W416">
        <f t="shared" si="54"/>
        <v>2.69</v>
      </c>
      <c r="X416">
        <f t="shared" si="55"/>
        <v>2.9399999999999999E-3</v>
      </c>
      <c r="Y416">
        <f t="shared" si="56"/>
        <v>0</v>
      </c>
      <c r="Z416" t="s">
        <v>123</v>
      </c>
      <c r="AA416" t="s">
        <v>122</v>
      </c>
      <c r="AB416">
        <v>1</v>
      </c>
      <c r="AE416" t="str">
        <f t="shared" si="50"/>
        <v>AnyDMoMH06CZ14rDXHP</v>
      </c>
    </row>
    <row r="417" spans="1:31" x14ac:dyDescent="0.25">
      <c r="A417" t="str">
        <f>+meas_impacts_wtd!B417</f>
        <v>ResWin-33-28-00</v>
      </c>
      <c r="B417" t="s">
        <v>120</v>
      </c>
      <c r="C417" t="s">
        <v>121</v>
      </c>
      <c r="D417" s="6">
        <f>meas_impacts_wtd!A417</f>
        <v>43025.581013773146</v>
      </c>
      <c r="E417" s="11" t="str">
        <f>+meas_impacts_wtd!BD417</f>
        <v>SDG</v>
      </c>
      <c r="F417" t="str">
        <f>+meas_impacts_wtd!C417</f>
        <v>DMo</v>
      </c>
      <c r="G417" t="str">
        <f>+meas_impacts_wtd!D417</f>
        <v>MH72</v>
      </c>
      <c r="H417" t="str">
        <f>+meas_impacts_wtd!E417</f>
        <v>CZ14</v>
      </c>
      <c r="I417" t="str">
        <f>+meas_impacts_wtd!F417</f>
        <v>rWtd</v>
      </c>
      <c r="J417" t="str">
        <f>+meas_impacts_wtd!H417</f>
        <v>Area-ft2</v>
      </c>
      <c r="K417">
        <f>+meas_impacts_wtd!I417</f>
        <v>190.96</v>
      </c>
      <c r="L417">
        <f>+meas_impacts_wtd!J417</f>
        <v>1196</v>
      </c>
      <c r="M417" t="s">
        <v>1</v>
      </c>
      <c r="N417">
        <f>+meas_impacts_wtd!K417</f>
        <v>1.28</v>
      </c>
      <c r="O417">
        <f>+meas_impacts_wtd!AD417</f>
        <v>9.6199999999999996E-4</v>
      </c>
      <c r="P417">
        <f>+meas_impacts_wtd!Z417</f>
        <v>7.0000000000000007E-2</v>
      </c>
      <c r="Q417">
        <f>+meas_impacts_wtd!AG417</f>
        <v>0.58799999999999997</v>
      </c>
      <c r="R417">
        <f>+meas_impacts_wtd!AZ417</f>
        <v>6.1499999999999999E-4</v>
      </c>
      <c r="S417">
        <f>+meas_impacts_wtd!AV417</f>
        <v>-8.2000000000000003E-2</v>
      </c>
      <c r="T417">
        <f t="shared" si="51"/>
        <v>1.28</v>
      </c>
      <c r="U417">
        <f t="shared" si="52"/>
        <v>9.6199999999999996E-4</v>
      </c>
      <c r="V417">
        <f t="shared" si="53"/>
        <v>7.0000000000000007E-2</v>
      </c>
      <c r="W417">
        <f t="shared" si="54"/>
        <v>0.58799999999999997</v>
      </c>
      <c r="X417">
        <f t="shared" si="55"/>
        <v>6.1499999999999999E-4</v>
      </c>
      <c r="Y417">
        <f t="shared" si="56"/>
        <v>-8.2000000000000003E-2</v>
      </c>
      <c r="Z417" t="s">
        <v>123</v>
      </c>
      <c r="AA417" t="s">
        <v>122</v>
      </c>
      <c r="AB417">
        <v>1</v>
      </c>
      <c r="AE417" t="str">
        <f t="shared" si="50"/>
        <v>SDGDMoMH72CZ14rWtd</v>
      </c>
    </row>
    <row r="418" spans="1:31" x14ac:dyDescent="0.25">
      <c r="A418" t="str">
        <f>+meas_impacts_wtd!B418</f>
        <v>ResWin-33-28-00</v>
      </c>
      <c r="B418" t="s">
        <v>120</v>
      </c>
      <c r="C418" t="s">
        <v>121</v>
      </c>
      <c r="D418" s="6">
        <f>meas_impacts_wtd!A418</f>
        <v>43025.429829189816</v>
      </c>
      <c r="E418" s="11" t="str">
        <f>+meas_impacts_wtd!BD418</f>
        <v>Any</v>
      </c>
      <c r="F418" t="str">
        <f>+meas_impacts_wtd!C418</f>
        <v>DMo</v>
      </c>
      <c r="G418" t="str">
        <f>+meas_impacts_wtd!D418</f>
        <v>MH15</v>
      </c>
      <c r="H418" t="str">
        <f>+meas_impacts_wtd!E418</f>
        <v>CZ14</v>
      </c>
      <c r="I418" t="str">
        <f>+meas_impacts_wtd!F418</f>
        <v>rNCGF</v>
      </c>
      <c r="J418" t="str">
        <f>+meas_impacts_wtd!H418</f>
        <v>Area-ft2</v>
      </c>
      <c r="K418">
        <f>+meas_impacts_wtd!I418</f>
        <v>173.92</v>
      </c>
      <c r="L418">
        <f>+meas_impacts_wtd!J418</f>
        <v>1242</v>
      </c>
      <c r="M418" t="s">
        <v>1</v>
      </c>
      <c r="N418">
        <f>+meas_impacts_wtd!K418</f>
        <v>2.5999999999999999E-2</v>
      </c>
      <c r="O418">
        <f>+meas_impacts_wtd!AD418</f>
        <v>2.3E-5</v>
      </c>
      <c r="P418">
        <f>+meas_impacts_wtd!Z418</f>
        <v>-0.14099999999999999</v>
      </c>
      <c r="Q418">
        <f>+meas_impacts_wtd!AG418</f>
        <v>2.5999999999999999E-2</v>
      </c>
      <c r="R418">
        <f>+meas_impacts_wtd!AZ418</f>
        <v>2.3E-5</v>
      </c>
      <c r="S418">
        <f>+meas_impacts_wtd!AV418</f>
        <v>-0.14099999999999999</v>
      </c>
      <c r="T418">
        <f t="shared" si="51"/>
        <v>2.5999999999999999E-2</v>
      </c>
      <c r="U418">
        <f t="shared" si="52"/>
        <v>2.3E-5</v>
      </c>
      <c r="V418">
        <f t="shared" si="53"/>
        <v>-0.14099999999999999</v>
      </c>
      <c r="W418">
        <f t="shared" si="54"/>
        <v>2.5999999999999999E-2</v>
      </c>
      <c r="X418">
        <f t="shared" si="55"/>
        <v>2.3E-5</v>
      </c>
      <c r="Y418">
        <f t="shared" si="56"/>
        <v>-0.14099999999999999</v>
      </c>
      <c r="Z418" t="s">
        <v>123</v>
      </c>
      <c r="AA418" t="s">
        <v>122</v>
      </c>
      <c r="AB418">
        <v>1</v>
      </c>
      <c r="AE418" t="str">
        <f t="shared" si="50"/>
        <v>AnyDMoMH15CZ14rNCGF</v>
      </c>
    </row>
    <row r="419" spans="1:31" x14ac:dyDescent="0.25">
      <c r="A419" t="str">
        <f>+meas_impacts_wtd!B419</f>
        <v>ResWin-33-28-00</v>
      </c>
      <c r="B419" t="s">
        <v>120</v>
      </c>
      <c r="C419" t="s">
        <v>121</v>
      </c>
      <c r="D419" s="6">
        <f>meas_impacts_wtd!A419</f>
        <v>43025.429829189816</v>
      </c>
      <c r="E419" s="11" t="str">
        <f>+meas_impacts_wtd!BD419</f>
        <v>Any</v>
      </c>
      <c r="F419" t="str">
        <f>+meas_impacts_wtd!C419</f>
        <v>DMo</v>
      </c>
      <c r="G419" t="str">
        <f>+meas_impacts_wtd!D419</f>
        <v>MH85</v>
      </c>
      <c r="H419" t="str">
        <f>+meas_impacts_wtd!E419</f>
        <v>CZ14</v>
      </c>
      <c r="I419" t="str">
        <f>+meas_impacts_wtd!F419</f>
        <v>rNCEH</v>
      </c>
      <c r="J419" t="str">
        <f>+meas_impacts_wtd!H419</f>
        <v>Area-ft2</v>
      </c>
      <c r="K419">
        <f>+meas_impacts_wtd!I419</f>
        <v>186.32</v>
      </c>
      <c r="L419">
        <f>+meas_impacts_wtd!J419</f>
        <v>1242</v>
      </c>
      <c r="M419" t="s">
        <v>1</v>
      </c>
      <c r="N419">
        <f>+meas_impacts_wtd!K419</f>
        <v>2.67</v>
      </c>
      <c r="O419">
        <f>+meas_impacts_wtd!AD419</f>
        <v>2.6999999999999999E-5</v>
      </c>
      <c r="P419">
        <f>+meas_impacts_wtd!Z419</f>
        <v>0</v>
      </c>
      <c r="Q419">
        <f>+meas_impacts_wtd!AG419</f>
        <v>-1.33</v>
      </c>
      <c r="R419">
        <f>+meas_impacts_wtd!AZ419</f>
        <v>2.0999999999999999E-5</v>
      </c>
      <c r="S419">
        <f>+meas_impacts_wtd!AV419</f>
        <v>0</v>
      </c>
      <c r="T419">
        <f t="shared" si="51"/>
        <v>2.67</v>
      </c>
      <c r="U419">
        <f t="shared" si="52"/>
        <v>2.6999999999999999E-5</v>
      </c>
      <c r="V419">
        <f t="shared" si="53"/>
        <v>0</v>
      </c>
      <c r="W419">
        <f t="shared" si="54"/>
        <v>-1.33</v>
      </c>
      <c r="X419">
        <f t="shared" si="55"/>
        <v>2.0999999999999999E-5</v>
      </c>
      <c r="Y419">
        <f t="shared" si="56"/>
        <v>0</v>
      </c>
      <c r="Z419" t="s">
        <v>123</v>
      </c>
      <c r="AA419" t="s">
        <v>122</v>
      </c>
      <c r="AB419">
        <v>1</v>
      </c>
      <c r="AE419" t="str">
        <f t="shared" si="50"/>
        <v>AnyDMoMH85CZ14rNCEH</v>
      </c>
    </row>
    <row r="420" spans="1:31" x14ac:dyDescent="0.25">
      <c r="A420" t="str">
        <f>+meas_impacts_wtd!B420</f>
        <v>ResWin-33-28-00</v>
      </c>
      <c r="B420" t="s">
        <v>120</v>
      </c>
      <c r="C420" t="s">
        <v>121</v>
      </c>
      <c r="D420" s="6">
        <f>meas_impacts_wtd!A420</f>
        <v>43025.581013773146</v>
      </c>
      <c r="E420" s="11" t="str">
        <f>+meas_impacts_wtd!BD420</f>
        <v>SCE</v>
      </c>
      <c r="F420" t="str">
        <f>+meas_impacts_wtd!C420</f>
        <v>DMo</v>
      </c>
      <c r="G420" t="str">
        <f>+meas_impacts_wtd!D420</f>
        <v>MH06</v>
      </c>
      <c r="H420" t="str">
        <f>+meas_impacts_wtd!E420</f>
        <v>CZ14</v>
      </c>
      <c r="I420" t="str">
        <f>+meas_impacts_wtd!F420</f>
        <v>rWtd</v>
      </c>
      <c r="J420" t="str">
        <f>+meas_impacts_wtd!H420</f>
        <v>Area-ft2</v>
      </c>
      <c r="K420">
        <f>+meas_impacts_wtd!I420</f>
        <v>173.92</v>
      </c>
      <c r="L420">
        <f>+meas_impacts_wtd!J420</f>
        <v>1242</v>
      </c>
      <c r="M420" t="s">
        <v>1</v>
      </c>
      <c r="N420">
        <f>+meas_impacts_wtd!K420</f>
        <v>3.29</v>
      </c>
      <c r="O420">
        <f>+meas_impacts_wtd!AD420</f>
        <v>2.7399999999999998E-3</v>
      </c>
      <c r="P420">
        <f>+meas_impacts_wtd!Z420</f>
        <v>-0.113</v>
      </c>
      <c r="Q420">
        <f>+meas_impacts_wtd!AG420</f>
        <v>3.29</v>
      </c>
      <c r="R420">
        <f>+meas_impacts_wtd!AZ420</f>
        <v>2.7399999999999998E-3</v>
      </c>
      <c r="S420">
        <f>+meas_impacts_wtd!AV420</f>
        <v>-0.113</v>
      </c>
      <c r="T420">
        <f t="shared" si="51"/>
        <v>3.29</v>
      </c>
      <c r="U420">
        <f t="shared" si="52"/>
        <v>2.7399999999999998E-3</v>
      </c>
      <c r="V420">
        <f t="shared" si="53"/>
        <v>-0.113</v>
      </c>
      <c r="W420">
        <f t="shared" si="54"/>
        <v>3.29</v>
      </c>
      <c r="X420">
        <f t="shared" si="55"/>
        <v>2.7399999999999998E-3</v>
      </c>
      <c r="Y420">
        <f t="shared" si="56"/>
        <v>-0.113</v>
      </c>
      <c r="Z420" t="s">
        <v>123</v>
      </c>
      <c r="AA420" t="s">
        <v>122</v>
      </c>
      <c r="AB420">
        <v>1</v>
      </c>
      <c r="AE420" t="str">
        <f t="shared" si="50"/>
        <v>SCEDMoMH06CZ14rWtd</v>
      </c>
    </row>
    <row r="421" spans="1:31" x14ac:dyDescent="0.25">
      <c r="A421" t="str">
        <f>+meas_impacts_wtd!B421</f>
        <v>ResWin-33-28-00</v>
      </c>
      <c r="B421" t="s">
        <v>120</v>
      </c>
      <c r="C421" t="s">
        <v>121</v>
      </c>
      <c r="D421" s="6">
        <f>meas_impacts_wtd!A421</f>
        <v>43025.429829189816</v>
      </c>
      <c r="E421" s="11" t="str">
        <f>+meas_impacts_wtd!BD421</f>
        <v>Any</v>
      </c>
      <c r="F421" t="str">
        <f>+meas_impacts_wtd!C421</f>
        <v>DMo</v>
      </c>
      <c r="G421" t="str">
        <f>+meas_impacts_wtd!D421</f>
        <v>MH06</v>
      </c>
      <c r="H421" t="str">
        <f>+meas_impacts_wtd!E421</f>
        <v>CZ14</v>
      </c>
      <c r="I421" t="str">
        <f>+meas_impacts_wtd!F421</f>
        <v>rNCEH</v>
      </c>
      <c r="J421" t="str">
        <f>+meas_impacts_wtd!H421</f>
        <v>Area-ft2</v>
      </c>
      <c r="K421">
        <f>+meas_impacts_wtd!I421</f>
        <v>173.92</v>
      </c>
      <c r="L421">
        <f>+meas_impacts_wtd!J421</f>
        <v>1242</v>
      </c>
      <c r="M421" t="s">
        <v>1</v>
      </c>
      <c r="N421">
        <f>+meas_impacts_wtd!K421</f>
        <v>-1.37</v>
      </c>
      <c r="O421">
        <f>+meas_impacts_wtd!AD421</f>
        <v>2.9E-5</v>
      </c>
      <c r="P421">
        <f>+meas_impacts_wtd!Z421</f>
        <v>0</v>
      </c>
      <c r="Q421">
        <f>+meas_impacts_wtd!AG421</f>
        <v>-1.37</v>
      </c>
      <c r="R421">
        <f>+meas_impacts_wtd!AZ421</f>
        <v>2.9E-5</v>
      </c>
      <c r="S421">
        <f>+meas_impacts_wtd!AV421</f>
        <v>0</v>
      </c>
      <c r="T421">
        <f t="shared" si="51"/>
        <v>-1.37</v>
      </c>
      <c r="U421">
        <f t="shared" si="52"/>
        <v>2.9E-5</v>
      </c>
      <c r="V421">
        <f t="shared" si="53"/>
        <v>0</v>
      </c>
      <c r="W421">
        <f t="shared" si="54"/>
        <v>-1.37</v>
      </c>
      <c r="X421">
        <f t="shared" si="55"/>
        <v>2.9E-5</v>
      </c>
      <c r="Y421">
        <f t="shared" si="56"/>
        <v>0</v>
      </c>
      <c r="Z421" t="s">
        <v>123</v>
      </c>
      <c r="AA421" t="s">
        <v>122</v>
      </c>
      <c r="AB421">
        <v>1</v>
      </c>
      <c r="AE421" t="str">
        <f t="shared" si="50"/>
        <v>AnyDMoMH06CZ14rNCEH</v>
      </c>
    </row>
    <row r="422" spans="1:31" x14ac:dyDescent="0.25">
      <c r="A422" t="str">
        <f>+meas_impacts_wtd!B422</f>
        <v>ResWin-33-28-00</v>
      </c>
      <c r="B422" t="s">
        <v>120</v>
      </c>
      <c r="C422" t="s">
        <v>121</v>
      </c>
      <c r="D422" s="6">
        <f>meas_impacts_wtd!A422</f>
        <v>43025.429829189816</v>
      </c>
      <c r="E422" s="11" t="str">
        <f>+meas_impacts_wtd!BD422</f>
        <v>Any</v>
      </c>
      <c r="F422" t="str">
        <f>+meas_impacts_wtd!C422</f>
        <v>DMo</v>
      </c>
      <c r="G422" t="str">
        <f>+meas_impacts_wtd!D422</f>
        <v>MH72</v>
      </c>
      <c r="H422" t="str">
        <f>+meas_impacts_wtd!E422</f>
        <v>CZ14</v>
      </c>
      <c r="I422" t="str">
        <f>+meas_impacts_wtd!F422</f>
        <v>rNCEH</v>
      </c>
      <c r="J422" t="str">
        <f>+meas_impacts_wtd!H422</f>
        <v>Area-ft2</v>
      </c>
      <c r="K422">
        <f>+meas_impacts_wtd!I422</f>
        <v>190.96</v>
      </c>
      <c r="L422">
        <f>+meas_impacts_wtd!J422</f>
        <v>1196</v>
      </c>
      <c r="M422" t="s">
        <v>1</v>
      </c>
      <c r="N422">
        <f>+meas_impacts_wtd!K422</f>
        <v>1.86</v>
      </c>
      <c r="O422">
        <f>+meas_impacts_wtd!AD422</f>
        <v>3.1000000000000001E-5</v>
      </c>
      <c r="P422">
        <f>+meas_impacts_wtd!Z422</f>
        <v>0</v>
      </c>
      <c r="Q422">
        <f>+meas_impacts_wtd!AG422</f>
        <v>-0.96</v>
      </c>
      <c r="R422">
        <f>+meas_impacts_wtd!AZ422</f>
        <v>2.5999999999999998E-5</v>
      </c>
      <c r="S422">
        <f>+meas_impacts_wtd!AV422</f>
        <v>0</v>
      </c>
      <c r="T422">
        <f t="shared" si="51"/>
        <v>1.86</v>
      </c>
      <c r="U422">
        <f t="shared" si="52"/>
        <v>3.1000000000000001E-5</v>
      </c>
      <c r="V422">
        <f t="shared" si="53"/>
        <v>0</v>
      </c>
      <c r="W422">
        <f t="shared" si="54"/>
        <v>-0.96</v>
      </c>
      <c r="X422">
        <f t="shared" si="55"/>
        <v>2.5999999999999998E-5</v>
      </c>
      <c r="Y422">
        <f t="shared" si="56"/>
        <v>0</v>
      </c>
      <c r="Z422" t="s">
        <v>123</v>
      </c>
      <c r="AA422" t="s">
        <v>122</v>
      </c>
      <c r="AB422">
        <v>1</v>
      </c>
      <c r="AE422" t="str">
        <f t="shared" si="50"/>
        <v>AnyDMoMH72CZ14rNCEH</v>
      </c>
    </row>
    <row r="423" spans="1:31" x14ac:dyDescent="0.25">
      <c r="A423" t="str">
        <f>+meas_impacts_wtd!B423</f>
        <v>ResWin-33-28-00</v>
      </c>
      <c r="B423" t="s">
        <v>120</v>
      </c>
      <c r="C423" t="s">
        <v>121</v>
      </c>
      <c r="D423" s="6">
        <f>meas_impacts_wtd!A423</f>
        <v>43025.429829189816</v>
      </c>
      <c r="E423" s="11" t="str">
        <f>+meas_impacts_wtd!BD423</f>
        <v>Any</v>
      </c>
      <c r="F423" t="str">
        <f>+meas_impacts_wtd!C423</f>
        <v>DMo</v>
      </c>
      <c r="G423" t="str">
        <f>+meas_impacts_wtd!D423</f>
        <v>MH72</v>
      </c>
      <c r="H423" t="str">
        <f>+meas_impacts_wtd!E423</f>
        <v>CZ14</v>
      </c>
      <c r="I423" t="str">
        <f>+meas_impacts_wtd!F423</f>
        <v>rDXGF</v>
      </c>
      <c r="J423" t="str">
        <f>+meas_impacts_wtd!H423</f>
        <v>Area-ft2</v>
      </c>
      <c r="K423">
        <f>+meas_impacts_wtd!I423</f>
        <v>190.96</v>
      </c>
      <c r="L423">
        <f>+meas_impacts_wtd!J423</f>
        <v>1196</v>
      </c>
      <c r="M423" t="s">
        <v>1</v>
      </c>
      <c r="N423">
        <f>+meas_impacts_wtd!K423</f>
        <v>5.44</v>
      </c>
      <c r="O423">
        <f>+meas_impacts_wtd!AD423</f>
        <v>5.3499999999999997E-3</v>
      </c>
      <c r="P423">
        <f>+meas_impacts_wtd!Z423</f>
        <v>8.2000000000000003E-2</v>
      </c>
      <c r="Q423">
        <f>+meas_impacts_wtd!AG423</f>
        <v>3.74</v>
      </c>
      <c r="R423">
        <f>+meas_impacts_wtd!AZ423</f>
        <v>3.3899999999999998E-3</v>
      </c>
      <c r="S423">
        <f>+meas_impacts_wtd!AV423</f>
        <v>-9.5000000000000001E-2</v>
      </c>
      <c r="T423">
        <f t="shared" si="51"/>
        <v>5.44</v>
      </c>
      <c r="U423">
        <f t="shared" si="52"/>
        <v>5.3499999999999997E-3</v>
      </c>
      <c r="V423">
        <f t="shared" si="53"/>
        <v>8.2000000000000003E-2</v>
      </c>
      <c r="W423">
        <f t="shared" si="54"/>
        <v>3.74</v>
      </c>
      <c r="X423">
        <f t="shared" si="55"/>
        <v>3.3899999999999998E-3</v>
      </c>
      <c r="Y423">
        <f t="shared" si="56"/>
        <v>-9.5000000000000001E-2</v>
      </c>
      <c r="Z423" t="s">
        <v>123</v>
      </c>
      <c r="AA423" t="s">
        <v>122</v>
      </c>
      <c r="AB423">
        <v>1</v>
      </c>
      <c r="AE423" t="str">
        <f t="shared" si="50"/>
        <v>AnyDMoMH72CZ14rDXGF</v>
      </c>
    </row>
    <row r="424" spans="1:31" x14ac:dyDescent="0.25">
      <c r="A424" t="str">
        <f>+meas_impacts_wtd!B424</f>
        <v>ResWin-33-28-00</v>
      </c>
      <c r="B424" t="s">
        <v>120</v>
      </c>
      <c r="C424" t="s">
        <v>121</v>
      </c>
      <c r="D424" s="6">
        <f>meas_impacts_wtd!A424</f>
        <v>43025.429829189816</v>
      </c>
      <c r="E424" s="11" t="str">
        <f>+meas_impacts_wtd!BD424</f>
        <v>Any</v>
      </c>
      <c r="F424" t="str">
        <f>+meas_impacts_wtd!C424</f>
        <v>DMo</v>
      </c>
      <c r="G424" t="str">
        <f>+meas_impacts_wtd!D424</f>
        <v>MH00</v>
      </c>
      <c r="H424" t="str">
        <f>+meas_impacts_wtd!E424</f>
        <v>CZ14</v>
      </c>
      <c r="I424" t="str">
        <f>+meas_impacts_wtd!F424</f>
        <v>rDXGF</v>
      </c>
      <c r="J424" t="str">
        <f>+meas_impacts_wtd!H424</f>
        <v>Area-ft2</v>
      </c>
      <c r="K424">
        <f>+meas_impacts_wtd!I424</f>
        <v>173.92</v>
      </c>
      <c r="L424">
        <f>+meas_impacts_wtd!J424</f>
        <v>1242</v>
      </c>
      <c r="M424" t="s">
        <v>1</v>
      </c>
      <c r="N424">
        <f>+meas_impacts_wtd!K424</f>
        <v>3.77</v>
      </c>
      <c r="O424">
        <f>+meas_impacts_wtd!AD424</f>
        <v>3.3999999999999998E-3</v>
      </c>
      <c r="P424">
        <f>+meas_impacts_wtd!Z424</f>
        <v>-0.154</v>
      </c>
      <c r="Q424">
        <f>+meas_impacts_wtd!AG424</f>
        <v>3.77</v>
      </c>
      <c r="R424">
        <f>+meas_impacts_wtd!AZ424</f>
        <v>3.3999999999999998E-3</v>
      </c>
      <c r="S424">
        <f>+meas_impacts_wtd!AV424</f>
        <v>-0.154</v>
      </c>
      <c r="T424">
        <f t="shared" si="51"/>
        <v>3.77</v>
      </c>
      <c r="U424">
        <f t="shared" si="52"/>
        <v>3.3999999999999998E-3</v>
      </c>
      <c r="V424">
        <f t="shared" si="53"/>
        <v>-0.154</v>
      </c>
      <c r="W424">
        <f t="shared" si="54"/>
        <v>3.77</v>
      </c>
      <c r="X424">
        <f t="shared" si="55"/>
        <v>3.3999999999999998E-3</v>
      </c>
      <c r="Y424">
        <f t="shared" si="56"/>
        <v>-0.154</v>
      </c>
      <c r="Z424" t="s">
        <v>123</v>
      </c>
      <c r="AA424" t="s">
        <v>122</v>
      </c>
      <c r="AB424">
        <v>1</v>
      </c>
      <c r="AE424" t="str">
        <f t="shared" si="50"/>
        <v>AnyDMoMH00CZ14rDXGF</v>
      </c>
    </row>
    <row r="425" spans="1:31" x14ac:dyDescent="0.25">
      <c r="A425" t="str">
        <f>+meas_impacts_wtd!B425</f>
        <v>ResWin-33-28-00</v>
      </c>
      <c r="B425" t="s">
        <v>120</v>
      </c>
      <c r="C425" t="s">
        <v>121</v>
      </c>
      <c r="D425" s="6">
        <f>meas_impacts_wtd!A425</f>
        <v>43025.429829189816</v>
      </c>
      <c r="E425" s="11" t="str">
        <f>+meas_impacts_wtd!BD425</f>
        <v>Any</v>
      </c>
      <c r="F425" t="str">
        <f>+meas_impacts_wtd!C425</f>
        <v>DMo</v>
      </c>
      <c r="G425" t="str">
        <f>+meas_impacts_wtd!D425</f>
        <v>MH72</v>
      </c>
      <c r="H425" t="str">
        <f>+meas_impacts_wtd!E425</f>
        <v>CZ14</v>
      </c>
      <c r="I425" t="str">
        <f>+meas_impacts_wtd!F425</f>
        <v>rNCGF</v>
      </c>
      <c r="J425" t="str">
        <f>+meas_impacts_wtd!H425</f>
        <v>Area-ft2</v>
      </c>
      <c r="K425">
        <f>+meas_impacts_wtd!I425</f>
        <v>190.96</v>
      </c>
      <c r="L425">
        <f>+meas_impacts_wtd!J425</f>
        <v>1196</v>
      </c>
      <c r="M425" t="s">
        <v>1</v>
      </c>
      <c r="N425">
        <f>+meas_impacts_wtd!K425</f>
        <v>0.154</v>
      </c>
      <c r="O425">
        <f>+meas_impacts_wtd!AD425</f>
        <v>3.1000000000000001E-5</v>
      </c>
      <c r="P425">
        <f>+meas_impacts_wtd!Z425</f>
        <v>7.9000000000000001E-2</v>
      </c>
      <c r="Q425">
        <f>+meas_impacts_wtd!AG425</f>
        <v>6.9000000000000006E-2</v>
      </c>
      <c r="R425">
        <f>+meas_impacts_wtd!AZ425</f>
        <v>2.5999999999999998E-5</v>
      </c>
      <c r="S425">
        <f>+meas_impacts_wtd!AV425</f>
        <v>-9.4E-2</v>
      </c>
      <c r="T425">
        <f t="shared" si="51"/>
        <v>0.154</v>
      </c>
      <c r="U425">
        <f t="shared" si="52"/>
        <v>3.1000000000000001E-5</v>
      </c>
      <c r="V425">
        <f t="shared" si="53"/>
        <v>7.9000000000000001E-2</v>
      </c>
      <c r="W425">
        <f t="shared" si="54"/>
        <v>6.9000000000000006E-2</v>
      </c>
      <c r="X425">
        <f t="shared" si="55"/>
        <v>2.5999999999999998E-5</v>
      </c>
      <c r="Y425">
        <f t="shared" si="56"/>
        <v>-9.4E-2</v>
      </c>
      <c r="Z425" t="s">
        <v>123</v>
      </c>
      <c r="AA425" t="s">
        <v>122</v>
      </c>
      <c r="AB425">
        <v>1</v>
      </c>
      <c r="AE425" t="str">
        <f t="shared" si="50"/>
        <v>AnyDMoMH72CZ14rNCGF</v>
      </c>
    </row>
    <row r="426" spans="1:31" x14ac:dyDescent="0.25">
      <c r="A426" t="str">
        <f>+meas_impacts_wtd!B426</f>
        <v>ResWin-33-28-00</v>
      </c>
      <c r="B426" t="s">
        <v>120</v>
      </c>
      <c r="C426" t="s">
        <v>121</v>
      </c>
      <c r="D426" s="6">
        <f>meas_impacts_wtd!A426</f>
        <v>43025.581013773146</v>
      </c>
      <c r="E426" s="11" t="str">
        <f>+meas_impacts_wtd!BD426</f>
        <v>SCE</v>
      </c>
      <c r="F426" t="str">
        <f>+meas_impacts_wtd!C426</f>
        <v>DMo</v>
      </c>
      <c r="G426" t="str">
        <f>+meas_impacts_wtd!D426</f>
        <v>MH00</v>
      </c>
      <c r="H426" t="str">
        <f>+meas_impacts_wtd!E426</f>
        <v>CZ14</v>
      </c>
      <c r="I426" t="str">
        <f>+meas_impacts_wtd!F426</f>
        <v>rWtd</v>
      </c>
      <c r="J426" t="str">
        <f>+meas_impacts_wtd!H426</f>
        <v>Area-ft2</v>
      </c>
      <c r="K426">
        <f>+meas_impacts_wtd!I426</f>
        <v>173.92</v>
      </c>
      <c r="L426">
        <f>+meas_impacts_wtd!J426</f>
        <v>1242</v>
      </c>
      <c r="M426" t="s">
        <v>1</v>
      </c>
      <c r="N426">
        <f>+meas_impacts_wtd!K426</f>
        <v>3.39</v>
      </c>
      <c r="O426">
        <f>+meas_impacts_wtd!AD426</f>
        <v>3.1900000000000001E-3</v>
      </c>
      <c r="P426">
        <f>+meas_impacts_wtd!Z426</f>
        <v>-0.13500000000000001</v>
      </c>
      <c r="Q426">
        <f>+meas_impacts_wtd!AG426</f>
        <v>3.39</v>
      </c>
      <c r="R426">
        <f>+meas_impacts_wtd!AZ426</f>
        <v>3.1900000000000001E-3</v>
      </c>
      <c r="S426">
        <f>+meas_impacts_wtd!AV426</f>
        <v>-0.13500000000000001</v>
      </c>
      <c r="T426">
        <f t="shared" si="51"/>
        <v>3.39</v>
      </c>
      <c r="U426">
        <f t="shared" si="52"/>
        <v>3.1900000000000001E-3</v>
      </c>
      <c r="V426">
        <f t="shared" si="53"/>
        <v>-0.13500000000000001</v>
      </c>
      <c r="W426">
        <f t="shared" si="54"/>
        <v>3.39</v>
      </c>
      <c r="X426">
        <f t="shared" si="55"/>
        <v>3.1900000000000001E-3</v>
      </c>
      <c r="Y426">
        <f t="shared" si="56"/>
        <v>-0.13500000000000001</v>
      </c>
      <c r="Z426" t="s">
        <v>123</v>
      </c>
      <c r="AA426" t="s">
        <v>122</v>
      </c>
      <c r="AB426">
        <v>1</v>
      </c>
      <c r="AE426" t="str">
        <f t="shared" si="50"/>
        <v>SCEDMoMH00CZ14rWtd</v>
      </c>
    </row>
    <row r="427" spans="1:31" x14ac:dyDescent="0.25">
      <c r="A427" t="str">
        <f>+meas_impacts_wtd!B427</f>
        <v>ResWin-33-28-00</v>
      </c>
      <c r="B427" t="s">
        <v>120</v>
      </c>
      <c r="C427" t="s">
        <v>121</v>
      </c>
      <c r="D427" s="6">
        <f>meas_impacts_wtd!A427</f>
        <v>43025.581013773146</v>
      </c>
      <c r="E427" s="11" t="str">
        <f>+meas_impacts_wtd!BD427</f>
        <v>SDG</v>
      </c>
      <c r="F427" t="str">
        <f>+meas_impacts_wtd!C427</f>
        <v>DMo</v>
      </c>
      <c r="G427" t="str">
        <f>+meas_impacts_wtd!D427</f>
        <v>MH00</v>
      </c>
      <c r="H427" t="str">
        <f>+meas_impacts_wtd!E427</f>
        <v>CZ14</v>
      </c>
      <c r="I427" t="str">
        <f>+meas_impacts_wtd!F427</f>
        <v>rWtd</v>
      </c>
      <c r="J427" t="str">
        <f>+meas_impacts_wtd!H427</f>
        <v>Area-ft2</v>
      </c>
      <c r="K427">
        <f>+meas_impacts_wtd!I427</f>
        <v>173.92</v>
      </c>
      <c r="L427">
        <f>+meas_impacts_wtd!J427</f>
        <v>1242</v>
      </c>
      <c r="M427" t="s">
        <v>1</v>
      </c>
      <c r="N427">
        <f>+meas_impacts_wtd!K427</f>
        <v>0.46600000000000003</v>
      </c>
      <c r="O427">
        <f>+meas_impacts_wtd!AD427</f>
        <v>6.1399999999999996E-4</v>
      </c>
      <c r="P427">
        <f>+meas_impacts_wtd!Z427</f>
        <v>-0.13500000000000001</v>
      </c>
      <c r="Q427">
        <f>+meas_impacts_wtd!AG427</f>
        <v>0.46600000000000003</v>
      </c>
      <c r="R427">
        <f>+meas_impacts_wtd!AZ427</f>
        <v>6.1399999999999996E-4</v>
      </c>
      <c r="S427">
        <f>+meas_impacts_wtd!AV427</f>
        <v>-0.13500000000000001</v>
      </c>
      <c r="T427">
        <f t="shared" si="51"/>
        <v>0.46600000000000003</v>
      </c>
      <c r="U427">
        <f t="shared" si="52"/>
        <v>6.1399999999999996E-4</v>
      </c>
      <c r="V427">
        <f t="shared" si="53"/>
        <v>-0.13500000000000001</v>
      </c>
      <c r="W427">
        <f t="shared" si="54"/>
        <v>0.46600000000000003</v>
      </c>
      <c r="X427">
        <f t="shared" si="55"/>
        <v>6.1399999999999996E-4</v>
      </c>
      <c r="Y427">
        <f t="shared" si="56"/>
        <v>-0.13500000000000001</v>
      </c>
      <c r="Z427" t="s">
        <v>123</v>
      </c>
      <c r="AA427" t="s">
        <v>122</v>
      </c>
      <c r="AB427">
        <v>1</v>
      </c>
      <c r="AE427" t="str">
        <f t="shared" si="50"/>
        <v>SDGDMoMH00CZ14rWtd</v>
      </c>
    </row>
    <row r="428" spans="1:31" x14ac:dyDescent="0.25">
      <c r="A428" t="str">
        <f>+meas_impacts_wtd!B428</f>
        <v>ResWin-33-28-00</v>
      </c>
      <c r="B428" t="s">
        <v>120</v>
      </c>
      <c r="C428" t="s">
        <v>121</v>
      </c>
      <c r="D428" s="6">
        <f>meas_impacts_wtd!A428</f>
        <v>43025.581013773146</v>
      </c>
      <c r="E428" s="11" t="str">
        <f>+meas_impacts_wtd!BD428</f>
        <v>SCG</v>
      </c>
      <c r="F428" t="str">
        <f>+meas_impacts_wtd!C428</f>
        <v>DMo</v>
      </c>
      <c r="G428" t="str">
        <f>+meas_impacts_wtd!D428</f>
        <v>MH00</v>
      </c>
      <c r="H428" t="str">
        <f>+meas_impacts_wtd!E428</f>
        <v>CZ14</v>
      </c>
      <c r="I428" t="str">
        <f>+meas_impacts_wtd!F428</f>
        <v>rWtd</v>
      </c>
      <c r="J428" t="str">
        <f>+meas_impacts_wtd!H428</f>
        <v>Area-ft2</v>
      </c>
      <c r="K428">
        <f>+meas_impacts_wtd!I428</f>
        <v>173.92</v>
      </c>
      <c r="L428">
        <f>+meas_impacts_wtd!J428</f>
        <v>1242</v>
      </c>
      <c r="M428" t="s">
        <v>1</v>
      </c>
      <c r="N428">
        <f>+meas_impacts_wtd!K428</f>
        <v>2.5499999999999998</v>
      </c>
      <c r="O428">
        <f>+meas_impacts_wtd!AD428</f>
        <v>2.4499999999999999E-3</v>
      </c>
      <c r="P428">
        <f>+meas_impacts_wtd!Z428</f>
        <v>-0.13500000000000001</v>
      </c>
      <c r="Q428">
        <f>+meas_impacts_wtd!AG428</f>
        <v>2.5499999999999998</v>
      </c>
      <c r="R428">
        <f>+meas_impacts_wtd!AZ428</f>
        <v>2.4499999999999999E-3</v>
      </c>
      <c r="S428">
        <f>+meas_impacts_wtd!AV428</f>
        <v>-0.13500000000000001</v>
      </c>
      <c r="T428">
        <f t="shared" si="51"/>
        <v>2.5499999999999998</v>
      </c>
      <c r="U428">
        <f t="shared" si="52"/>
        <v>2.4499999999999999E-3</v>
      </c>
      <c r="V428">
        <f t="shared" si="53"/>
        <v>-0.13500000000000001</v>
      </c>
      <c r="W428">
        <f t="shared" si="54"/>
        <v>2.5499999999999998</v>
      </c>
      <c r="X428">
        <f t="shared" si="55"/>
        <v>2.4499999999999999E-3</v>
      </c>
      <c r="Y428">
        <f t="shared" si="56"/>
        <v>-0.13500000000000001</v>
      </c>
      <c r="Z428" t="s">
        <v>123</v>
      </c>
      <c r="AA428" t="s">
        <v>122</v>
      </c>
      <c r="AB428">
        <v>1</v>
      </c>
      <c r="AE428" t="str">
        <f t="shared" si="50"/>
        <v>SCGDMoMH00CZ14rWtd</v>
      </c>
    </row>
    <row r="429" spans="1:31" x14ac:dyDescent="0.25">
      <c r="A429" t="str">
        <f>+meas_impacts_wtd!B429</f>
        <v>ResWin-33-28-00</v>
      </c>
      <c r="B429" t="s">
        <v>120</v>
      </c>
      <c r="C429" t="s">
        <v>121</v>
      </c>
      <c r="D429" s="6">
        <f>meas_impacts_wtd!A429</f>
        <v>43025.429829189816</v>
      </c>
      <c r="E429" s="11" t="str">
        <f>+meas_impacts_wtd!BD429</f>
        <v>Any</v>
      </c>
      <c r="F429" t="str">
        <f>+meas_impacts_wtd!C429</f>
        <v>DMo</v>
      </c>
      <c r="G429" t="str">
        <f>+meas_impacts_wtd!D429</f>
        <v>MH00</v>
      </c>
      <c r="H429" t="str">
        <f>+meas_impacts_wtd!E429</f>
        <v>CZ14</v>
      </c>
      <c r="I429" t="str">
        <f>+meas_impacts_wtd!F429</f>
        <v>rNCGF</v>
      </c>
      <c r="J429" t="str">
        <f>+meas_impacts_wtd!H429</f>
        <v>Area-ft2</v>
      </c>
      <c r="K429">
        <f>+meas_impacts_wtd!I429</f>
        <v>173.92</v>
      </c>
      <c r="L429">
        <f>+meas_impacts_wtd!J429</f>
        <v>1242</v>
      </c>
      <c r="M429" t="s">
        <v>1</v>
      </c>
      <c r="N429">
        <f>+meas_impacts_wtd!K429</f>
        <v>1.6E-2</v>
      </c>
      <c r="O429">
        <f>+meas_impacts_wtd!AD429</f>
        <v>2.3E-5</v>
      </c>
      <c r="P429">
        <f>+meas_impacts_wtd!Z429</f>
        <v>-0.154</v>
      </c>
      <c r="Q429">
        <f>+meas_impacts_wtd!AG429</f>
        <v>1.6E-2</v>
      </c>
      <c r="R429">
        <f>+meas_impacts_wtd!AZ429</f>
        <v>2.3E-5</v>
      </c>
      <c r="S429">
        <f>+meas_impacts_wtd!AV429</f>
        <v>-0.154</v>
      </c>
      <c r="T429">
        <f t="shared" si="51"/>
        <v>1.6E-2</v>
      </c>
      <c r="U429">
        <f t="shared" si="52"/>
        <v>2.3E-5</v>
      </c>
      <c r="V429">
        <f t="shared" si="53"/>
        <v>-0.154</v>
      </c>
      <c r="W429">
        <f t="shared" si="54"/>
        <v>1.6E-2</v>
      </c>
      <c r="X429">
        <f t="shared" si="55"/>
        <v>2.3E-5</v>
      </c>
      <c r="Y429">
        <f t="shared" si="56"/>
        <v>-0.154</v>
      </c>
      <c r="Z429" t="s">
        <v>123</v>
      </c>
      <c r="AA429" t="s">
        <v>122</v>
      </c>
      <c r="AB429">
        <v>1</v>
      </c>
      <c r="AE429" t="str">
        <f t="shared" si="50"/>
        <v>AnyDMoMH00CZ14rNCGF</v>
      </c>
    </row>
    <row r="430" spans="1:31" x14ac:dyDescent="0.25">
      <c r="A430" t="str">
        <f>+meas_impacts_wtd!B430</f>
        <v>ResWin-33-28-00</v>
      </c>
      <c r="B430" t="s">
        <v>120</v>
      </c>
      <c r="C430" t="s">
        <v>121</v>
      </c>
      <c r="D430" s="6">
        <f>meas_impacts_wtd!A430</f>
        <v>43025.581013773146</v>
      </c>
      <c r="E430" s="11" t="str">
        <f>+meas_impacts_wtd!BD430</f>
        <v>SCE</v>
      </c>
      <c r="F430" t="str">
        <f>+meas_impacts_wtd!C430</f>
        <v>DMo</v>
      </c>
      <c r="G430" t="str">
        <f>+meas_impacts_wtd!D430</f>
        <v>MH15</v>
      </c>
      <c r="H430" t="str">
        <f>+meas_impacts_wtd!E430</f>
        <v>CZ14</v>
      </c>
      <c r="I430" t="str">
        <f>+meas_impacts_wtd!F430</f>
        <v>rWtd</v>
      </c>
      <c r="J430" t="str">
        <f>+meas_impacts_wtd!H430</f>
        <v>Area-ft2</v>
      </c>
      <c r="K430">
        <f>+meas_impacts_wtd!I430</f>
        <v>173.92</v>
      </c>
      <c r="L430">
        <f>+meas_impacts_wtd!J430</f>
        <v>1242</v>
      </c>
      <c r="M430" t="s">
        <v>1</v>
      </c>
      <c r="N430">
        <f>+meas_impacts_wtd!K430</f>
        <v>3.02</v>
      </c>
      <c r="O430">
        <f>+meas_impacts_wtd!AD430</f>
        <v>2.5899999999999999E-3</v>
      </c>
      <c r="P430">
        <f>+meas_impacts_wtd!Z430</f>
        <v>-0.123</v>
      </c>
      <c r="Q430">
        <f>+meas_impacts_wtd!AG430</f>
        <v>3.02</v>
      </c>
      <c r="R430">
        <f>+meas_impacts_wtd!AZ430</f>
        <v>2.5899999999999999E-3</v>
      </c>
      <c r="S430">
        <f>+meas_impacts_wtd!AV430</f>
        <v>-0.123</v>
      </c>
      <c r="T430">
        <f t="shared" si="51"/>
        <v>3.02</v>
      </c>
      <c r="U430">
        <f t="shared" si="52"/>
        <v>2.5899999999999999E-3</v>
      </c>
      <c r="V430">
        <f t="shared" si="53"/>
        <v>-0.123</v>
      </c>
      <c r="W430">
        <f t="shared" si="54"/>
        <v>3.02</v>
      </c>
      <c r="X430">
        <f t="shared" si="55"/>
        <v>2.5899999999999999E-3</v>
      </c>
      <c r="Y430">
        <f t="shared" si="56"/>
        <v>-0.123</v>
      </c>
      <c r="Z430" t="s">
        <v>123</v>
      </c>
      <c r="AA430" t="s">
        <v>122</v>
      </c>
      <c r="AB430">
        <v>1</v>
      </c>
      <c r="AE430" t="str">
        <f t="shared" si="50"/>
        <v>SCEDMoMH15CZ14rWtd</v>
      </c>
    </row>
    <row r="431" spans="1:31" x14ac:dyDescent="0.25">
      <c r="A431" t="str">
        <f>+meas_impacts_wtd!B431</f>
        <v>ResWin-33-28-00</v>
      </c>
      <c r="B431" t="s">
        <v>120</v>
      </c>
      <c r="C431" t="s">
        <v>121</v>
      </c>
      <c r="D431" s="6">
        <f>meas_impacts_wtd!A431</f>
        <v>43025.581013773146</v>
      </c>
      <c r="E431" s="11" t="str">
        <f>+meas_impacts_wtd!BD431</f>
        <v>SCG</v>
      </c>
      <c r="F431" t="str">
        <f>+meas_impacts_wtd!C431</f>
        <v>DMo</v>
      </c>
      <c r="G431" t="str">
        <f>+meas_impacts_wtd!D431</f>
        <v>MH15</v>
      </c>
      <c r="H431" t="str">
        <f>+meas_impacts_wtd!E431</f>
        <v>CZ14</v>
      </c>
      <c r="I431" t="str">
        <f>+meas_impacts_wtd!F431</f>
        <v>rWtd</v>
      </c>
      <c r="J431" t="str">
        <f>+meas_impacts_wtd!H431</f>
        <v>Area-ft2</v>
      </c>
      <c r="K431">
        <f>+meas_impacts_wtd!I431</f>
        <v>173.92</v>
      </c>
      <c r="L431">
        <f>+meas_impacts_wtd!J431</f>
        <v>1242</v>
      </c>
      <c r="M431" t="s">
        <v>1</v>
      </c>
      <c r="N431">
        <f>+meas_impacts_wtd!K431</f>
        <v>2.27</v>
      </c>
      <c r="O431">
        <f>+meas_impacts_wtd!AD431</f>
        <v>1.99E-3</v>
      </c>
      <c r="P431">
        <f>+meas_impacts_wtd!Z431</f>
        <v>-0.123</v>
      </c>
      <c r="Q431">
        <f>+meas_impacts_wtd!AG431</f>
        <v>2.27</v>
      </c>
      <c r="R431">
        <f>+meas_impacts_wtd!AZ431</f>
        <v>1.99E-3</v>
      </c>
      <c r="S431">
        <f>+meas_impacts_wtd!AV431</f>
        <v>-0.123</v>
      </c>
      <c r="T431">
        <f t="shared" si="51"/>
        <v>2.27</v>
      </c>
      <c r="U431">
        <f t="shared" si="52"/>
        <v>1.99E-3</v>
      </c>
      <c r="V431">
        <f t="shared" si="53"/>
        <v>-0.123</v>
      </c>
      <c r="W431">
        <f t="shared" si="54"/>
        <v>2.27</v>
      </c>
      <c r="X431">
        <f t="shared" si="55"/>
        <v>1.99E-3</v>
      </c>
      <c r="Y431">
        <f t="shared" si="56"/>
        <v>-0.123</v>
      </c>
      <c r="Z431" t="s">
        <v>123</v>
      </c>
      <c r="AA431" t="s">
        <v>122</v>
      </c>
      <c r="AB431">
        <v>1</v>
      </c>
      <c r="AE431" t="str">
        <f t="shared" si="50"/>
        <v>SCGDMoMH15CZ14rWtd</v>
      </c>
    </row>
    <row r="432" spans="1:31" x14ac:dyDescent="0.25">
      <c r="A432" t="str">
        <f>+meas_impacts_wtd!B432</f>
        <v>ResWin-33-28-00</v>
      </c>
      <c r="B432" t="s">
        <v>120</v>
      </c>
      <c r="C432" t="s">
        <v>121</v>
      </c>
      <c r="D432" s="6">
        <f>meas_impacts_wtd!A432</f>
        <v>43025.581013773146</v>
      </c>
      <c r="E432" s="11" t="str">
        <f>+meas_impacts_wtd!BD432</f>
        <v>SDG</v>
      </c>
      <c r="F432" t="str">
        <f>+meas_impacts_wtd!C432</f>
        <v>DMo</v>
      </c>
      <c r="G432" t="str">
        <f>+meas_impacts_wtd!D432</f>
        <v>MH15</v>
      </c>
      <c r="H432" t="str">
        <f>+meas_impacts_wtd!E432</f>
        <v>CZ14</v>
      </c>
      <c r="I432" t="str">
        <f>+meas_impacts_wtd!F432</f>
        <v>rWtd</v>
      </c>
      <c r="J432" t="str">
        <f>+meas_impacts_wtd!H432</f>
        <v>Area-ft2</v>
      </c>
      <c r="K432">
        <f>+meas_impacts_wtd!I432</f>
        <v>173.92</v>
      </c>
      <c r="L432">
        <f>+meas_impacts_wtd!J432</f>
        <v>1242</v>
      </c>
      <c r="M432" t="s">
        <v>1</v>
      </c>
      <c r="N432">
        <f>+meas_impacts_wtd!K432</f>
        <v>0.42</v>
      </c>
      <c r="O432">
        <f>+meas_impacts_wtd!AD432</f>
        <v>5.0299999999999997E-4</v>
      </c>
      <c r="P432">
        <f>+meas_impacts_wtd!Z432</f>
        <v>-0.123</v>
      </c>
      <c r="Q432">
        <f>+meas_impacts_wtd!AG432</f>
        <v>0.42</v>
      </c>
      <c r="R432">
        <f>+meas_impacts_wtd!AZ432</f>
        <v>5.0299999999999997E-4</v>
      </c>
      <c r="S432">
        <f>+meas_impacts_wtd!AV432</f>
        <v>-0.123</v>
      </c>
      <c r="T432">
        <f t="shared" si="51"/>
        <v>0.42</v>
      </c>
      <c r="U432">
        <f t="shared" si="52"/>
        <v>5.0299999999999997E-4</v>
      </c>
      <c r="V432">
        <f t="shared" si="53"/>
        <v>-0.123</v>
      </c>
      <c r="W432">
        <f t="shared" si="54"/>
        <v>0.42</v>
      </c>
      <c r="X432">
        <f t="shared" si="55"/>
        <v>5.0299999999999997E-4</v>
      </c>
      <c r="Y432">
        <f t="shared" si="56"/>
        <v>-0.123</v>
      </c>
      <c r="Z432" t="s">
        <v>123</v>
      </c>
      <c r="AA432" t="s">
        <v>122</v>
      </c>
      <c r="AB432">
        <v>1</v>
      </c>
      <c r="AE432" t="str">
        <f t="shared" si="50"/>
        <v>SDGDMoMH15CZ14rWtd</v>
      </c>
    </row>
    <row r="433" spans="1:31" x14ac:dyDescent="0.25">
      <c r="A433" t="str">
        <f>+meas_impacts_wtd!B433</f>
        <v>ResWin-33-28-00</v>
      </c>
      <c r="B433" t="s">
        <v>120</v>
      </c>
      <c r="C433" t="s">
        <v>121</v>
      </c>
      <c r="D433" s="6">
        <f>meas_impacts_wtd!A433</f>
        <v>43025.429829189816</v>
      </c>
      <c r="E433" s="11" t="str">
        <f>+meas_impacts_wtd!BD433</f>
        <v>Any</v>
      </c>
      <c r="F433" t="str">
        <f>+meas_impacts_wtd!C433</f>
        <v>DMo</v>
      </c>
      <c r="G433" t="str">
        <f>+meas_impacts_wtd!D433</f>
        <v>MH85</v>
      </c>
      <c r="H433" t="str">
        <f>+meas_impacts_wtd!E433</f>
        <v>CZ14</v>
      </c>
      <c r="I433" t="str">
        <f>+meas_impacts_wtd!F433</f>
        <v>rDXHP</v>
      </c>
      <c r="J433" t="str">
        <f>+meas_impacts_wtd!H433</f>
        <v>Area-ft2</v>
      </c>
      <c r="K433">
        <f>+meas_impacts_wtd!I433</f>
        <v>186.32</v>
      </c>
      <c r="L433">
        <f>+meas_impacts_wtd!J433</f>
        <v>1242</v>
      </c>
      <c r="M433" t="s">
        <v>1</v>
      </c>
      <c r="N433">
        <f>+meas_impacts_wtd!K433</f>
        <v>7.29</v>
      </c>
      <c r="O433">
        <f>+meas_impacts_wtd!AD433</f>
        <v>5.3200000000000001E-3</v>
      </c>
      <c r="P433">
        <f>+meas_impacts_wtd!Z433</f>
        <v>0</v>
      </c>
      <c r="Q433">
        <f>+meas_impacts_wtd!AG433</f>
        <v>2.74</v>
      </c>
      <c r="R433">
        <f>+meas_impacts_wtd!AZ433</f>
        <v>3.3700000000000002E-3</v>
      </c>
      <c r="S433">
        <f>+meas_impacts_wtd!AV433</f>
        <v>0</v>
      </c>
      <c r="T433">
        <f t="shared" si="51"/>
        <v>7.29</v>
      </c>
      <c r="U433">
        <f t="shared" si="52"/>
        <v>5.3200000000000001E-3</v>
      </c>
      <c r="V433">
        <f t="shared" si="53"/>
        <v>0</v>
      </c>
      <c r="W433">
        <f t="shared" si="54"/>
        <v>2.74</v>
      </c>
      <c r="X433">
        <f t="shared" si="55"/>
        <v>3.3700000000000002E-3</v>
      </c>
      <c r="Y433">
        <f t="shared" si="56"/>
        <v>0</v>
      </c>
      <c r="Z433" t="s">
        <v>123</v>
      </c>
      <c r="AA433" t="s">
        <v>122</v>
      </c>
      <c r="AB433">
        <v>1</v>
      </c>
      <c r="AE433" t="str">
        <f t="shared" si="50"/>
        <v>AnyDMoMH85CZ14rDXHP</v>
      </c>
    </row>
    <row r="434" spans="1:31" x14ac:dyDescent="0.25">
      <c r="A434" t="str">
        <f>+meas_impacts_wtd!B434</f>
        <v>ResWin-33-28-00</v>
      </c>
      <c r="B434" t="s">
        <v>120</v>
      </c>
      <c r="C434" t="s">
        <v>121</v>
      </c>
      <c r="D434" s="6">
        <f>meas_impacts_wtd!A434</f>
        <v>43025.429829189816</v>
      </c>
      <c r="E434" s="11" t="str">
        <f>+meas_impacts_wtd!BD434</f>
        <v>Any</v>
      </c>
      <c r="F434" t="str">
        <f>+meas_impacts_wtd!C434</f>
        <v>DMo</v>
      </c>
      <c r="G434" t="str">
        <f>+meas_impacts_wtd!D434</f>
        <v>MH15</v>
      </c>
      <c r="H434" t="str">
        <f>+meas_impacts_wtd!E434</f>
        <v>CZ14</v>
      </c>
      <c r="I434" t="str">
        <f>+meas_impacts_wtd!F434</f>
        <v>rDXGF</v>
      </c>
      <c r="J434" t="str">
        <f>+meas_impacts_wtd!H434</f>
        <v>Area-ft2</v>
      </c>
      <c r="K434">
        <f>+meas_impacts_wtd!I434</f>
        <v>173.92</v>
      </c>
      <c r="L434">
        <f>+meas_impacts_wtd!J434</f>
        <v>1242</v>
      </c>
      <c r="M434" t="s">
        <v>1</v>
      </c>
      <c r="N434">
        <f>+meas_impacts_wtd!K434</f>
        <v>3.34</v>
      </c>
      <c r="O434">
        <f>+meas_impacts_wtd!AD434</f>
        <v>2.7699999999999999E-3</v>
      </c>
      <c r="P434">
        <f>+meas_impacts_wtd!Z434</f>
        <v>-0.14099999999999999</v>
      </c>
      <c r="Q434">
        <f>+meas_impacts_wtd!AG434</f>
        <v>3.34</v>
      </c>
      <c r="R434">
        <f>+meas_impacts_wtd!AZ434</f>
        <v>2.7699999999999999E-3</v>
      </c>
      <c r="S434">
        <f>+meas_impacts_wtd!AV434</f>
        <v>-0.14099999999999999</v>
      </c>
      <c r="T434">
        <f t="shared" si="51"/>
        <v>3.34</v>
      </c>
      <c r="U434">
        <f t="shared" si="52"/>
        <v>2.7699999999999999E-3</v>
      </c>
      <c r="V434">
        <f t="shared" si="53"/>
        <v>-0.14099999999999999</v>
      </c>
      <c r="W434">
        <f t="shared" si="54"/>
        <v>3.34</v>
      </c>
      <c r="X434">
        <f t="shared" si="55"/>
        <v>2.7699999999999999E-3</v>
      </c>
      <c r="Y434">
        <f t="shared" si="56"/>
        <v>-0.14099999999999999</v>
      </c>
      <c r="Z434" t="s">
        <v>123</v>
      </c>
      <c r="AA434" t="s">
        <v>122</v>
      </c>
      <c r="AB434">
        <v>1</v>
      </c>
      <c r="AE434" t="str">
        <f t="shared" si="50"/>
        <v>AnyDMoMH15CZ14rDXGF</v>
      </c>
    </row>
    <row r="435" spans="1:31" x14ac:dyDescent="0.25">
      <c r="A435" t="str">
        <f>+meas_impacts_wtd!B435</f>
        <v>ResWin-33-28-00</v>
      </c>
      <c r="B435" t="s">
        <v>120</v>
      </c>
      <c r="C435" t="s">
        <v>121</v>
      </c>
      <c r="D435" s="6">
        <f>meas_impacts_wtd!A435</f>
        <v>43025.429829189816</v>
      </c>
      <c r="E435" s="11" t="str">
        <f>+meas_impacts_wtd!BD435</f>
        <v>Any</v>
      </c>
      <c r="F435" t="str">
        <f>+meas_impacts_wtd!C435</f>
        <v>DMo</v>
      </c>
      <c r="G435" t="str">
        <f>+meas_impacts_wtd!D435</f>
        <v>MH06</v>
      </c>
      <c r="H435" t="str">
        <f>+meas_impacts_wtd!E435</f>
        <v>CZ14</v>
      </c>
      <c r="I435" t="str">
        <f>+meas_impacts_wtd!F435</f>
        <v>rNCGF</v>
      </c>
      <c r="J435" t="str">
        <f>+meas_impacts_wtd!H435</f>
        <v>Area-ft2</v>
      </c>
      <c r="K435">
        <f>+meas_impacts_wtd!I435</f>
        <v>173.92</v>
      </c>
      <c r="L435">
        <f>+meas_impacts_wtd!J435</f>
        <v>1242</v>
      </c>
      <c r="M435" t="s">
        <v>1</v>
      </c>
      <c r="N435">
        <f>+meas_impacts_wtd!K435</f>
        <v>3.9E-2</v>
      </c>
      <c r="O435">
        <f>+meas_impacts_wtd!AD435</f>
        <v>2.3E-5</v>
      </c>
      <c r="P435">
        <f>+meas_impacts_wtd!Z435</f>
        <v>-0.129</v>
      </c>
      <c r="Q435">
        <f>+meas_impacts_wtd!AG435</f>
        <v>3.9E-2</v>
      </c>
      <c r="R435">
        <f>+meas_impacts_wtd!AZ435</f>
        <v>2.3E-5</v>
      </c>
      <c r="S435">
        <f>+meas_impacts_wtd!AV435</f>
        <v>-0.129</v>
      </c>
      <c r="T435">
        <f t="shared" si="51"/>
        <v>3.9E-2</v>
      </c>
      <c r="U435">
        <f t="shared" si="52"/>
        <v>2.3E-5</v>
      </c>
      <c r="V435">
        <f t="shared" si="53"/>
        <v>-0.129</v>
      </c>
      <c r="W435">
        <f t="shared" si="54"/>
        <v>3.9E-2</v>
      </c>
      <c r="X435">
        <f t="shared" si="55"/>
        <v>2.3E-5</v>
      </c>
      <c r="Y435">
        <f t="shared" si="56"/>
        <v>-0.129</v>
      </c>
      <c r="Z435" t="s">
        <v>123</v>
      </c>
      <c r="AA435" t="s">
        <v>122</v>
      </c>
      <c r="AB435">
        <v>1</v>
      </c>
      <c r="AE435" t="str">
        <f t="shared" si="50"/>
        <v>AnyDMoMH06CZ14rNCGF</v>
      </c>
    </row>
    <row r="436" spans="1:31" x14ac:dyDescent="0.25">
      <c r="A436" t="str">
        <f>+meas_impacts_wtd!B436</f>
        <v>ResWin-33-28-00</v>
      </c>
      <c r="B436" t="s">
        <v>120</v>
      </c>
      <c r="C436" t="s">
        <v>121</v>
      </c>
      <c r="D436" s="6">
        <f>meas_impacts_wtd!A436</f>
        <v>43025.603717511571</v>
      </c>
      <c r="E436" s="11" t="str">
        <f>+meas_impacts_wtd!BD436</f>
        <v>SDG</v>
      </c>
      <c r="F436" t="str">
        <f>+meas_impacts_wtd!C436</f>
        <v>DMo</v>
      </c>
      <c r="G436" t="str">
        <f>+meas_impacts_wtd!D436</f>
        <v>Ex</v>
      </c>
      <c r="H436" t="str">
        <f>+meas_impacts_wtd!E436</f>
        <v>CZ14</v>
      </c>
      <c r="I436" t="str">
        <f>+meas_impacts_wtd!F436</f>
        <v>rWtd</v>
      </c>
      <c r="J436" t="str">
        <f>+meas_impacts_wtd!H436</f>
        <v>Area-ft2</v>
      </c>
      <c r="K436">
        <f>+meas_impacts_wtd!I436</f>
        <v>189.46</v>
      </c>
      <c r="L436">
        <f>+meas_impacts_wtd!J436</f>
        <v>1210.4000000000001</v>
      </c>
      <c r="M436" t="s">
        <v>1</v>
      </c>
      <c r="N436">
        <f>+meas_impacts_wtd!K436</f>
        <v>1.32</v>
      </c>
      <c r="O436">
        <f>+meas_impacts_wtd!AD436</f>
        <v>9.5600000000000004E-4</v>
      </c>
      <c r="P436">
        <f>+meas_impacts_wtd!Z436</f>
        <v>0.08</v>
      </c>
      <c r="Q436">
        <f>+meas_impacts_wtd!AG436</f>
        <v>0.56599999999999995</v>
      </c>
      <c r="R436">
        <f>+meas_impacts_wtd!AZ436</f>
        <v>6.11E-4</v>
      </c>
      <c r="S436">
        <f>+meas_impacts_wtd!AV436</f>
        <v>-9.2999999999999999E-2</v>
      </c>
      <c r="T436">
        <f t="shared" si="51"/>
        <v>1.32</v>
      </c>
      <c r="U436">
        <f t="shared" si="52"/>
        <v>9.5600000000000004E-4</v>
      </c>
      <c r="V436">
        <f t="shared" si="53"/>
        <v>0.08</v>
      </c>
      <c r="W436">
        <f t="shared" si="54"/>
        <v>0.56599999999999995</v>
      </c>
      <c r="X436">
        <f t="shared" si="55"/>
        <v>6.11E-4</v>
      </c>
      <c r="Y436">
        <f t="shared" si="56"/>
        <v>-9.2999999999999999E-2</v>
      </c>
      <c r="Z436" t="s">
        <v>123</v>
      </c>
      <c r="AA436" t="s">
        <v>122</v>
      </c>
      <c r="AB436">
        <v>1</v>
      </c>
      <c r="AE436" t="str">
        <f t="shared" si="50"/>
        <v>SDGDMoExCZ14rWtd</v>
      </c>
    </row>
    <row r="437" spans="1:31" x14ac:dyDescent="0.25">
      <c r="A437" t="str">
        <f>+meas_impacts_wtd!B437</f>
        <v>ResWin-33-28-00</v>
      </c>
      <c r="B437" t="s">
        <v>120</v>
      </c>
      <c r="C437" t="s">
        <v>121</v>
      </c>
      <c r="D437" s="6">
        <f>meas_impacts_wtd!A437</f>
        <v>43025.429829189816</v>
      </c>
      <c r="E437" s="11" t="str">
        <f>+meas_impacts_wtd!BD437</f>
        <v>Any</v>
      </c>
      <c r="F437" t="str">
        <f>+meas_impacts_wtd!C437</f>
        <v>DMo</v>
      </c>
      <c r="G437" t="str">
        <f>+meas_impacts_wtd!D437</f>
        <v>MH00</v>
      </c>
      <c r="H437" t="str">
        <f>+meas_impacts_wtd!E437</f>
        <v>CZ14</v>
      </c>
      <c r="I437" t="str">
        <f>+meas_impacts_wtd!F437</f>
        <v>rNCEH</v>
      </c>
      <c r="J437" t="str">
        <f>+meas_impacts_wtd!H437</f>
        <v>Area-ft2</v>
      </c>
      <c r="K437">
        <f>+meas_impacts_wtd!I437</f>
        <v>173.92</v>
      </c>
      <c r="L437">
        <f>+meas_impacts_wtd!J437</f>
        <v>1242</v>
      </c>
      <c r="M437" t="s">
        <v>1</v>
      </c>
      <c r="N437">
        <f>+meas_impacts_wtd!K437</f>
        <v>-1.75</v>
      </c>
      <c r="O437">
        <f>+meas_impacts_wtd!AD437</f>
        <v>2.3E-5</v>
      </c>
      <c r="P437">
        <f>+meas_impacts_wtd!Z437</f>
        <v>0</v>
      </c>
      <c r="Q437">
        <f>+meas_impacts_wtd!AG437</f>
        <v>-1.75</v>
      </c>
      <c r="R437">
        <f>+meas_impacts_wtd!AZ437</f>
        <v>2.3E-5</v>
      </c>
      <c r="S437">
        <f>+meas_impacts_wtd!AV437</f>
        <v>0</v>
      </c>
      <c r="T437">
        <f t="shared" si="51"/>
        <v>-1.75</v>
      </c>
      <c r="U437">
        <f t="shared" si="52"/>
        <v>2.3E-5</v>
      </c>
      <c r="V437">
        <f t="shared" si="53"/>
        <v>0</v>
      </c>
      <c r="W437">
        <f t="shared" si="54"/>
        <v>-1.75</v>
      </c>
      <c r="X437">
        <f t="shared" si="55"/>
        <v>2.3E-5</v>
      </c>
      <c r="Y437">
        <f t="shared" si="56"/>
        <v>0</v>
      </c>
      <c r="Z437" t="s">
        <v>123</v>
      </c>
      <c r="AA437" t="s">
        <v>122</v>
      </c>
      <c r="AB437">
        <v>1</v>
      </c>
      <c r="AE437" t="str">
        <f t="shared" si="50"/>
        <v>AnyDMoMH00CZ14rNCEH</v>
      </c>
    </row>
    <row r="438" spans="1:31" x14ac:dyDescent="0.25">
      <c r="A438" t="str">
        <f>+meas_impacts_wtd!B438</f>
        <v>ResWin-33-28-00</v>
      </c>
      <c r="B438" t="s">
        <v>120</v>
      </c>
      <c r="C438" t="s">
        <v>121</v>
      </c>
      <c r="D438" s="6">
        <f>meas_impacts_wtd!A438</f>
        <v>43025.603717511571</v>
      </c>
      <c r="E438" s="11" t="str">
        <f>+meas_impacts_wtd!BD438</f>
        <v>SCE</v>
      </c>
      <c r="F438" t="str">
        <f>+meas_impacts_wtd!C438</f>
        <v>DMo</v>
      </c>
      <c r="G438" t="str">
        <f>+meas_impacts_wtd!D438</f>
        <v>Ex</v>
      </c>
      <c r="H438" t="str">
        <f>+meas_impacts_wtd!E438</f>
        <v>CZ14</v>
      </c>
      <c r="I438" t="str">
        <f>+meas_impacts_wtd!F438</f>
        <v>rWtd</v>
      </c>
      <c r="J438" t="str">
        <f>+meas_impacts_wtd!H438</f>
        <v>Area-ft2</v>
      </c>
      <c r="K438">
        <f>+meas_impacts_wtd!I438</f>
        <v>188.24</v>
      </c>
      <c r="L438">
        <f>+meas_impacts_wtd!J438</f>
        <v>1216.7</v>
      </c>
      <c r="M438" t="s">
        <v>1</v>
      </c>
      <c r="N438">
        <f>+meas_impacts_wtd!K438</f>
        <v>5.23</v>
      </c>
      <c r="O438">
        <f>+meas_impacts_wtd!AD438</f>
        <v>4.8900000000000002E-3</v>
      </c>
      <c r="P438">
        <f>+meas_impacts_wtd!Z438</f>
        <v>7.5999999999999998E-2</v>
      </c>
      <c r="Q438">
        <f>+meas_impacts_wtd!AG438</f>
        <v>3.39</v>
      </c>
      <c r="R438">
        <f>+meas_impacts_wtd!AZ438</f>
        <v>3.15E-3</v>
      </c>
      <c r="S438">
        <f>+meas_impacts_wtd!AV438</f>
        <v>-9.8000000000000004E-2</v>
      </c>
      <c r="T438">
        <f t="shared" si="51"/>
        <v>5.23</v>
      </c>
      <c r="U438">
        <f t="shared" si="52"/>
        <v>4.8900000000000002E-3</v>
      </c>
      <c r="V438">
        <f t="shared" si="53"/>
        <v>7.5999999999999998E-2</v>
      </c>
      <c r="W438">
        <f t="shared" si="54"/>
        <v>3.39</v>
      </c>
      <c r="X438">
        <f t="shared" si="55"/>
        <v>3.15E-3</v>
      </c>
      <c r="Y438">
        <f t="shared" si="56"/>
        <v>-9.8000000000000004E-2</v>
      </c>
      <c r="Z438" t="s">
        <v>123</v>
      </c>
      <c r="AA438" t="s">
        <v>122</v>
      </c>
      <c r="AB438">
        <v>1</v>
      </c>
      <c r="AE438" t="str">
        <f t="shared" si="50"/>
        <v>SCEDMoExCZ14rWtd</v>
      </c>
    </row>
    <row r="439" spans="1:31" x14ac:dyDescent="0.25">
      <c r="A439" t="str">
        <f>+meas_impacts_wtd!B439</f>
        <v>ResWin-33-28-00</v>
      </c>
      <c r="B439" t="s">
        <v>120</v>
      </c>
      <c r="C439" t="s">
        <v>121</v>
      </c>
      <c r="D439" s="6">
        <f>meas_impacts_wtd!A439</f>
        <v>43025.429829189816</v>
      </c>
      <c r="E439" s="11" t="str">
        <f>+meas_impacts_wtd!BD439</f>
        <v>Any</v>
      </c>
      <c r="F439" t="str">
        <f>+meas_impacts_wtd!C439</f>
        <v>DMo</v>
      </c>
      <c r="G439" t="str">
        <f>+meas_impacts_wtd!D439</f>
        <v>MH15</v>
      </c>
      <c r="H439" t="str">
        <f>+meas_impacts_wtd!E439</f>
        <v>CZ14</v>
      </c>
      <c r="I439" t="str">
        <f>+meas_impacts_wtd!F439</f>
        <v>rDXHP</v>
      </c>
      <c r="J439" t="str">
        <f>+meas_impacts_wtd!H439</f>
        <v>Area-ft2</v>
      </c>
      <c r="K439">
        <f>+meas_impacts_wtd!I439</f>
        <v>173.92</v>
      </c>
      <c r="L439">
        <f>+meas_impacts_wtd!J439</f>
        <v>1242</v>
      </c>
      <c r="M439" t="s">
        <v>1</v>
      </c>
      <c r="N439">
        <f>+meas_impacts_wtd!K439</f>
        <v>2.4900000000000002</v>
      </c>
      <c r="O439">
        <f>+meas_impacts_wtd!AD439</f>
        <v>2.7399999999999998E-3</v>
      </c>
      <c r="P439">
        <f>+meas_impacts_wtd!Z439</f>
        <v>0</v>
      </c>
      <c r="Q439">
        <f>+meas_impacts_wtd!AG439</f>
        <v>2.4900000000000002</v>
      </c>
      <c r="R439">
        <f>+meas_impacts_wtd!AZ439</f>
        <v>2.7399999999999998E-3</v>
      </c>
      <c r="S439">
        <f>+meas_impacts_wtd!AV439</f>
        <v>0</v>
      </c>
      <c r="T439">
        <f t="shared" si="51"/>
        <v>2.4900000000000002</v>
      </c>
      <c r="U439">
        <f t="shared" si="52"/>
        <v>2.7399999999999998E-3</v>
      </c>
      <c r="V439">
        <f t="shared" si="53"/>
        <v>0</v>
      </c>
      <c r="W439">
        <f t="shared" si="54"/>
        <v>2.4900000000000002</v>
      </c>
      <c r="X439">
        <f t="shared" si="55"/>
        <v>2.7399999999999998E-3</v>
      </c>
      <c r="Y439">
        <f t="shared" si="56"/>
        <v>0</v>
      </c>
      <c r="Z439" t="s">
        <v>123</v>
      </c>
      <c r="AA439" t="s">
        <v>122</v>
      </c>
      <c r="AB439">
        <v>1</v>
      </c>
      <c r="AE439" t="str">
        <f t="shared" si="50"/>
        <v>AnyDMoMH15CZ14rDXHP</v>
      </c>
    </row>
    <row r="440" spans="1:31" x14ac:dyDescent="0.25">
      <c r="A440" t="str">
        <f>+meas_impacts_wtd!B440</f>
        <v>ResWin-33-28-00</v>
      </c>
      <c r="B440" t="s">
        <v>120</v>
      </c>
      <c r="C440" t="s">
        <v>121</v>
      </c>
      <c r="D440" s="6">
        <f>meas_impacts_wtd!A440</f>
        <v>43025.429829189816</v>
      </c>
      <c r="E440" s="11" t="str">
        <f>+meas_impacts_wtd!BD440</f>
        <v>Any</v>
      </c>
      <c r="F440" t="str">
        <f>+meas_impacts_wtd!C440</f>
        <v>DMo</v>
      </c>
      <c r="G440" t="str">
        <f>+meas_impacts_wtd!D440</f>
        <v>MH72</v>
      </c>
      <c r="H440" t="str">
        <f>+meas_impacts_wtd!E440</f>
        <v>CZ14</v>
      </c>
      <c r="I440" t="str">
        <f>+meas_impacts_wtd!F440</f>
        <v>rDXHP</v>
      </c>
      <c r="J440" t="str">
        <f>+meas_impacts_wtd!H440</f>
        <v>Area-ft2</v>
      </c>
      <c r="K440">
        <f>+meas_impacts_wtd!I440</f>
        <v>190.96</v>
      </c>
      <c r="L440">
        <f>+meas_impacts_wtd!J440</f>
        <v>1196</v>
      </c>
      <c r="M440" t="s">
        <v>1</v>
      </c>
      <c r="N440">
        <f>+meas_impacts_wtd!K440</f>
        <v>6.57</v>
      </c>
      <c r="O440">
        <f>+meas_impacts_wtd!AD440</f>
        <v>5.4000000000000003E-3</v>
      </c>
      <c r="P440">
        <f>+meas_impacts_wtd!Z440</f>
        <v>0</v>
      </c>
      <c r="Q440">
        <f>+meas_impacts_wtd!AG440</f>
        <v>2.98</v>
      </c>
      <c r="R440">
        <f>+meas_impacts_wtd!AZ440</f>
        <v>3.4399999999999999E-3</v>
      </c>
      <c r="S440">
        <f>+meas_impacts_wtd!AV440</f>
        <v>0</v>
      </c>
      <c r="T440">
        <f t="shared" si="51"/>
        <v>6.57</v>
      </c>
      <c r="U440">
        <f t="shared" si="52"/>
        <v>5.4000000000000003E-3</v>
      </c>
      <c r="V440">
        <f t="shared" si="53"/>
        <v>0</v>
      </c>
      <c r="W440">
        <f t="shared" si="54"/>
        <v>2.98</v>
      </c>
      <c r="X440">
        <f t="shared" si="55"/>
        <v>3.4399999999999999E-3</v>
      </c>
      <c r="Y440">
        <f t="shared" si="56"/>
        <v>0</v>
      </c>
      <c r="Z440" t="s">
        <v>123</v>
      </c>
      <c r="AA440" t="s">
        <v>122</v>
      </c>
      <c r="AB440">
        <v>1</v>
      </c>
      <c r="AE440" t="str">
        <f t="shared" si="50"/>
        <v>AnyDMoMH72CZ14rDXHP</v>
      </c>
    </row>
    <row r="441" spans="1:31" x14ac:dyDescent="0.25">
      <c r="A441" t="str">
        <f>+meas_impacts_wtd!B441</f>
        <v>ResWin-33-28-00</v>
      </c>
      <c r="B441" t="s">
        <v>120</v>
      </c>
      <c r="C441" t="s">
        <v>121</v>
      </c>
      <c r="D441" s="6">
        <f>meas_impacts_wtd!A441</f>
        <v>43025.581013773146</v>
      </c>
      <c r="E441" s="11" t="str">
        <f>+meas_impacts_wtd!BD441</f>
        <v>SDG</v>
      </c>
      <c r="F441" t="str">
        <f>+meas_impacts_wtd!C441</f>
        <v>DMo</v>
      </c>
      <c r="G441" t="str">
        <f>+meas_impacts_wtd!D441</f>
        <v>MH15</v>
      </c>
      <c r="H441" t="str">
        <f>+meas_impacts_wtd!E441</f>
        <v>CZ15</v>
      </c>
      <c r="I441" t="str">
        <f>+meas_impacts_wtd!F441</f>
        <v>rWtd</v>
      </c>
      <c r="J441" t="str">
        <f>+meas_impacts_wtd!H441</f>
        <v>Area-ft2</v>
      </c>
      <c r="K441">
        <f>+meas_impacts_wtd!I441</f>
        <v>173.92</v>
      </c>
      <c r="L441">
        <f>+meas_impacts_wtd!J441</f>
        <v>1242</v>
      </c>
      <c r="M441" t="s">
        <v>1</v>
      </c>
      <c r="N441">
        <f>+meas_impacts_wtd!K441</f>
        <v>2.3199999999999998</v>
      </c>
      <c r="O441">
        <f>+meas_impacts_wtd!AD441</f>
        <v>1.34E-3</v>
      </c>
      <c r="P441">
        <f>+meas_impacts_wtd!Z441</f>
        <v>-2.5999999999999999E-2</v>
      </c>
      <c r="Q441">
        <f>+meas_impacts_wtd!AG441</f>
        <v>2.3199999999999998</v>
      </c>
      <c r="R441">
        <f>+meas_impacts_wtd!AZ441</f>
        <v>1.34E-3</v>
      </c>
      <c r="S441">
        <f>+meas_impacts_wtd!AV441</f>
        <v>-2.5999999999999999E-2</v>
      </c>
      <c r="T441">
        <f t="shared" si="51"/>
        <v>2.3199999999999998</v>
      </c>
      <c r="U441">
        <f t="shared" si="52"/>
        <v>1.34E-3</v>
      </c>
      <c r="V441">
        <f t="shared" si="53"/>
        <v>-2.5999999999999999E-2</v>
      </c>
      <c r="W441">
        <f t="shared" si="54"/>
        <v>2.3199999999999998</v>
      </c>
      <c r="X441">
        <f t="shared" si="55"/>
        <v>1.34E-3</v>
      </c>
      <c r="Y441">
        <f t="shared" si="56"/>
        <v>-2.5999999999999999E-2</v>
      </c>
      <c r="Z441" t="s">
        <v>123</v>
      </c>
      <c r="AA441" t="s">
        <v>122</v>
      </c>
      <c r="AB441">
        <v>1</v>
      </c>
      <c r="AE441" t="str">
        <f t="shared" si="50"/>
        <v>SDGDMoMH15CZ15rWtd</v>
      </c>
    </row>
    <row r="442" spans="1:31" x14ac:dyDescent="0.25">
      <c r="A442" t="str">
        <f>+meas_impacts_wtd!B442</f>
        <v>ResWin-33-28-00</v>
      </c>
      <c r="B442" t="s">
        <v>120</v>
      </c>
      <c r="C442" t="s">
        <v>121</v>
      </c>
      <c r="D442" s="6">
        <f>meas_impacts_wtd!A442</f>
        <v>43025.429829189816</v>
      </c>
      <c r="E442" s="11" t="str">
        <f>+meas_impacts_wtd!BD442</f>
        <v>Any</v>
      </c>
      <c r="F442" t="str">
        <f>+meas_impacts_wtd!C442</f>
        <v>DMo</v>
      </c>
      <c r="G442" t="str">
        <f>+meas_impacts_wtd!D442</f>
        <v>MH00</v>
      </c>
      <c r="H442" t="str">
        <f>+meas_impacts_wtd!E442</f>
        <v>CZ15</v>
      </c>
      <c r="I442" t="str">
        <f>+meas_impacts_wtd!F442</f>
        <v>rDXHP</v>
      </c>
      <c r="J442" t="str">
        <f>+meas_impacts_wtd!H442</f>
        <v>Area-ft2</v>
      </c>
      <c r="K442">
        <f>+meas_impacts_wtd!I442</f>
        <v>173.92</v>
      </c>
      <c r="L442">
        <f>+meas_impacts_wtd!J442</f>
        <v>1242</v>
      </c>
      <c r="M442" t="s">
        <v>1</v>
      </c>
      <c r="N442">
        <f>+meas_impacts_wtd!K442</f>
        <v>5.19</v>
      </c>
      <c r="O442">
        <f>+meas_impacts_wtd!AD442</f>
        <v>3.3700000000000002E-3</v>
      </c>
      <c r="P442">
        <f>+meas_impacts_wtd!Z442</f>
        <v>0</v>
      </c>
      <c r="Q442">
        <f>+meas_impacts_wtd!AG442</f>
        <v>5.19</v>
      </c>
      <c r="R442">
        <f>+meas_impacts_wtd!AZ442</f>
        <v>3.3700000000000002E-3</v>
      </c>
      <c r="S442">
        <f>+meas_impacts_wtd!AV442</f>
        <v>0</v>
      </c>
      <c r="T442">
        <f t="shared" si="51"/>
        <v>5.19</v>
      </c>
      <c r="U442">
        <f t="shared" si="52"/>
        <v>3.3700000000000002E-3</v>
      </c>
      <c r="V442">
        <f t="shared" si="53"/>
        <v>0</v>
      </c>
      <c r="W442">
        <f t="shared" si="54"/>
        <v>5.19</v>
      </c>
      <c r="X442">
        <f t="shared" si="55"/>
        <v>3.3700000000000002E-3</v>
      </c>
      <c r="Y442">
        <f t="shared" si="56"/>
        <v>0</v>
      </c>
      <c r="Z442" t="s">
        <v>123</v>
      </c>
      <c r="AA442" t="s">
        <v>122</v>
      </c>
      <c r="AB442">
        <v>1</v>
      </c>
      <c r="AE442" t="str">
        <f t="shared" si="50"/>
        <v>AnyDMoMH00CZ15rDXHP</v>
      </c>
    </row>
    <row r="443" spans="1:31" x14ac:dyDescent="0.25">
      <c r="A443" t="str">
        <f>+meas_impacts_wtd!B443</f>
        <v>ResWin-33-28-00</v>
      </c>
      <c r="B443" t="s">
        <v>120</v>
      </c>
      <c r="C443" t="s">
        <v>121</v>
      </c>
      <c r="D443" s="6">
        <f>meas_impacts_wtd!A443</f>
        <v>43025.429829189816</v>
      </c>
      <c r="E443" s="11" t="str">
        <f>+meas_impacts_wtd!BD443</f>
        <v>Any</v>
      </c>
      <c r="F443" t="str">
        <f>+meas_impacts_wtd!C443</f>
        <v>DMo</v>
      </c>
      <c r="G443" t="str">
        <f>+meas_impacts_wtd!D443</f>
        <v>MH72</v>
      </c>
      <c r="H443" t="str">
        <f>+meas_impacts_wtd!E443</f>
        <v>CZ15</v>
      </c>
      <c r="I443" t="str">
        <f>+meas_impacts_wtd!F443</f>
        <v>rNCGF</v>
      </c>
      <c r="J443" t="str">
        <f>+meas_impacts_wtd!H443</f>
        <v>Area-ft2</v>
      </c>
      <c r="K443">
        <f>+meas_impacts_wtd!I443</f>
        <v>190.96</v>
      </c>
      <c r="L443">
        <f>+meas_impacts_wtd!J443</f>
        <v>1196</v>
      </c>
      <c r="M443" t="s">
        <v>1</v>
      </c>
      <c r="N443">
        <f>+meas_impacts_wtd!K443</f>
        <v>0.11799999999999999</v>
      </c>
      <c r="O443">
        <f>+meas_impacts_wtd!AD443</f>
        <v>2.0999999999999999E-5</v>
      </c>
      <c r="P443">
        <f>+meas_impacts_wtd!Z443</f>
        <v>3.5000000000000003E-2</v>
      </c>
      <c r="Q443">
        <f>+meas_impacts_wtd!AG443</f>
        <v>9.2999999999999999E-2</v>
      </c>
      <c r="R443">
        <f>+meas_impacts_wtd!AZ443</f>
        <v>2.0999999999999999E-5</v>
      </c>
      <c r="S443">
        <f>+meas_impacts_wtd!AV443</f>
        <v>-2.3E-2</v>
      </c>
      <c r="T443">
        <f t="shared" si="51"/>
        <v>0.11799999999999999</v>
      </c>
      <c r="U443">
        <f t="shared" si="52"/>
        <v>2.0999999999999999E-5</v>
      </c>
      <c r="V443">
        <f t="shared" si="53"/>
        <v>3.5000000000000003E-2</v>
      </c>
      <c r="W443">
        <f t="shared" si="54"/>
        <v>9.2999999999999999E-2</v>
      </c>
      <c r="X443">
        <f t="shared" si="55"/>
        <v>2.0999999999999999E-5</v>
      </c>
      <c r="Y443">
        <f t="shared" si="56"/>
        <v>-2.3E-2</v>
      </c>
      <c r="Z443" t="s">
        <v>123</v>
      </c>
      <c r="AA443" t="s">
        <v>122</v>
      </c>
      <c r="AB443">
        <v>1</v>
      </c>
      <c r="AE443" t="str">
        <f t="shared" si="50"/>
        <v>AnyDMoMH72CZ15rNCGF</v>
      </c>
    </row>
    <row r="444" spans="1:31" x14ac:dyDescent="0.25">
      <c r="A444" t="str">
        <f>+meas_impacts_wtd!B444</f>
        <v>ResWin-33-28-00</v>
      </c>
      <c r="B444" t="s">
        <v>120</v>
      </c>
      <c r="C444" t="s">
        <v>121</v>
      </c>
      <c r="D444" s="6">
        <f>meas_impacts_wtd!A444</f>
        <v>43025.581013773146</v>
      </c>
      <c r="E444" s="11" t="str">
        <f>+meas_impacts_wtd!BD444</f>
        <v>SDG</v>
      </c>
      <c r="F444" t="str">
        <f>+meas_impacts_wtd!C444</f>
        <v>DMo</v>
      </c>
      <c r="G444" t="str">
        <f>+meas_impacts_wtd!D444</f>
        <v>MH06</v>
      </c>
      <c r="H444" t="str">
        <f>+meas_impacts_wtd!E444</f>
        <v>CZ15</v>
      </c>
      <c r="I444" t="str">
        <f>+meas_impacts_wtd!F444</f>
        <v>rWtd</v>
      </c>
      <c r="J444" t="str">
        <f>+meas_impacts_wtd!H444</f>
        <v>Area-ft2</v>
      </c>
      <c r="K444">
        <f>+meas_impacts_wtd!I444</f>
        <v>173.92</v>
      </c>
      <c r="L444">
        <f>+meas_impacts_wtd!J444</f>
        <v>1242</v>
      </c>
      <c r="M444" t="s">
        <v>1</v>
      </c>
      <c r="N444">
        <f>+meas_impacts_wtd!K444</f>
        <v>2.4700000000000002</v>
      </c>
      <c r="O444">
        <f>+meas_impacts_wtd!AD444</f>
        <v>1.42E-3</v>
      </c>
      <c r="P444">
        <f>+meas_impacts_wtd!Z444</f>
        <v>-2.5000000000000001E-2</v>
      </c>
      <c r="Q444">
        <f>+meas_impacts_wtd!AG444</f>
        <v>2.4700000000000002</v>
      </c>
      <c r="R444">
        <f>+meas_impacts_wtd!AZ444</f>
        <v>1.42E-3</v>
      </c>
      <c r="S444">
        <f>+meas_impacts_wtd!AV444</f>
        <v>-2.5000000000000001E-2</v>
      </c>
      <c r="T444">
        <f t="shared" si="51"/>
        <v>2.4700000000000002</v>
      </c>
      <c r="U444">
        <f t="shared" si="52"/>
        <v>1.42E-3</v>
      </c>
      <c r="V444">
        <f t="shared" si="53"/>
        <v>-2.5000000000000001E-2</v>
      </c>
      <c r="W444">
        <f t="shared" si="54"/>
        <v>2.4700000000000002</v>
      </c>
      <c r="X444">
        <f t="shared" si="55"/>
        <v>1.42E-3</v>
      </c>
      <c r="Y444">
        <f t="shared" si="56"/>
        <v>-2.5000000000000001E-2</v>
      </c>
      <c r="Z444" t="s">
        <v>123</v>
      </c>
      <c r="AA444" t="s">
        <v>122</v>
      </c>
      <c r="AB444">
        <v>1</v>
      </c>
      <c r="AE444" t="str">
        <f t="shared" si="50"/>
        <v>SDGDMoMH06CZ15rWtd</v>
      </c>
    </row>
    <row r="445" spans="1:31" x14ac:dyDescent="0.25">
      <c r="A445" t="str">
        <f>+meas_impacts_wtd!B445</f>
        <v>ResWin-33-28-00</v>
      </c>
      <c r="B445" t="s">
        <v>120</v>
      </c>
      <c r="C445" t="s">
        <v>121</v>
      </c>
      <c r="D445" s="6">
        <f>meas_impacts_wtd!A445</f>
        <v>43025.581013773146</v>
      </c>
      <c r="E445" s="11" t="str">
        <f>+meas_impacts_wtd!BD445</f>
        <v>SCG</v>
      </c>
      <c r="F445" t="str">
        <f>+meas_impacts_wtd!C445</f>
        <v>DMo</v>
      </c>
      <c r="G445" t="str">
        <f>+meas_impacts_wtd!D445</f>
        <v>MH06</v>
      </c>
      <c r="H445" t="str">
        <f>+meas_impacts_wtd!E445</f>
        <v>CZ15</v>
      </c>
      <c r="I445" t="str">
        <f>+meas_impacts_wtd!F445</f>
        <v>rWtd</v>
      </c>
      <c r="J445" t="str">
        <f>+meas_impacts_wtd!H445</f>
        <v>Area-ft2</v>
      </c>
      <c r="K445">
        <f>+meas_impacts_wtd!I445</f>
        <v>173.92</v>
      </c>
      <c r="L445">
        <f>+meas_impacts_wtd!J445</f>
        <v>1242</v>
      </c>
      <c r="M445" t="s">
        <v>1</v>
      </c>
      <c r="N445">
        <f>+meas_impacts_wtd!K445</f>
        <v>4.67</v>
      </c>
      <c r="O445">
        <f>+meas_impacts_wtd!AD445</f>
        <v>2.7000000000000001E-3</v>
      </c>
      <c r="P445">
        <f>+meas_impacts_wtd!Z445</f>
        <v>-2.5000000000000001E-2</v>
      </c>
      <c r="Q445">
        <f>+meas_impacts_wtd!AG445</f>
        <v>4.67</v>
      </c>
      <c r="R445">
        <f>+meas_impacts_wtd!AZ445</f>
        <v>2.7000000000000001E-3</v>
      </c>
      <c r="S445">
        <f>+meas_impacts_wtd!AV445</f>
        <v>-2.5000000000000001E-2</v>
      </c>
      <c r="T445">
        <f t="shared" si="51"/>
        <v>4.67</v>
      </c>
      <c r="U445">
        <f t="shared" si="52"/>
        <v>2.7000000000000001E-3</v>
      </c>
      <c r="V445">
        <f t="shared" si="53"/>
        <v>-2.5000000000000001E-2</v>
      </c>
      <c r="W445">
        <f t="shared" si="54"/>
        <v>4.67</v>
      </c>
      <c r="X445">
        <f t="shared" si="55"/>
        <v>2.7000000000000001E-3</v>
      </c>
      <c r="Y445">
        <f t="shared" si="56"/>
        <v>-2.5000000000000001E-2</v>
      </c>
      <c r="Z445" t="s">
        <v>123</v>
      </c>
      <c r="AA445" t="s">
        <v>122</v>
      </c>
      <c r="AB445">
        <v>1</v>
      </c>
      <c r="AE445" t="str">
        <f t="shared" si="50"/>
        <v>SCGDMoMH06CZ15rWtd</v>
      </c>
    </row>
    <row r="446" spans="1:31" x14ac:dyDescent="0.25">
      <c r="A446" t="str">
        <f>+meas_impacts_wtd!B446</f>
        <v>ResWin-33-28-00</v>
      </c>
      <c r="B446" t="s">
        <v>120</v>
      </c>
      <c r="C446" t="s">
        <v>121</v>
      </c>
      <c r="D446" s="6">
        <f>meas_impacts_wtd!A446</f>
        <v>43025.581013773146</v>
      </c>
      <c r="E446" s="11" t="str">
        <f>+meas_impacts_wtd!BD446</f>
        <v>SCE</v>
      </c>
      <c r="F446" t="str">
        <f>+meas_impacts_wtd!C446</f>
        <v>DMo</v>
      </c>
      <c r="G446" t="str">
        <f>+meas_impacts_wtd!D446</f>
        <v>MH06</v>
      </c>
      <c r="H446" t="str">
        <f>+meas_impacts_wtd!E446</f>
        <v>CZ15</v>
      </c>
      <c r="I446" t="str">
        <f>+meas_impacts_wtd!F446</f>
        <v>rWtd</v>
      </c>
      <c r="J446" t="str">
        <f>+meas_impacts_wtd!H446</f>
        <v>Area-ft2</v>
      </c>
      <c r="K446">
        <f>+meas_impacts_wtd!I446</f>
        <v>173.92</v>
      </c>
      <c r="L446">
        <f>+meas_impacts_wtd!J446</f>
        <v>1242</v>
      </c>
      <c r="M446" t="s">
        <v>1</v>
      </c>
      <c r="N446">
        <f>+meas_impacts_wtd!K446</f>
        <v>4.67</v>
      </c>
      <c r="O446">
        <f>+meas_impacts_wtd!AD446</f>
        <v>2.7000000000000001E-3</v>
      </c>
      <c r="P446">
        <f>+meas_impacts_wtd!Z446</f>
        <v>-2.5000000000000001E-2</v>
      </c>
      <c r="Q446">
        <f>+meas_impacts_wtd!AG446</f>
        <v>4.67</v>
      </c>
      <c r="R446">
        <f>+meas_impacts_wtd!AZ446</f>
        <v>2.7000000000000001E-3</v>
      </c>
      <c r="S446">
        <f>+meas_impacts_wtd!AV446</f>
        <v>-2.5000000000000001E-2</v>
      </c>
      <c r="T446">
        <f t="shared" si="51"/>
        <v>4.67</v>
      </c>
      <c r="U446">
        <f t="shared" si="52"/>
        <v>2.7000000000000001E-3</v>
      </c>
      <c r="V446">
        <f t="shared" si="53"/>
        <v>-2.5000000000000001E-2</v>
      </c>
      <c r="W446">
        <f t="shared" si="54"/>
        <v>4.67</v>
      </c>
      <c r="X446">
        <f t="shared" si="55"/>
        <v>2.7000000000000001E-3</v>
      </c>
      <c r="Y446">
        <f t="shared" si="56"/>
        <v>-2.5000000000000001E-2</v>
      </c>
      <c r="Z446" t="s">
        <v>123</v>
      </c>
      <c r="AA446" t="s">
        <v>122</v>
      </c>
      <c r="AB446">
        <v>1</v>
      </c>
      <c r="AE446" t="str">
        <f t="shared" si="50"/>
        <v>SCEDMoMH06CZ15rWtd</v>
      </c>
    </row>
    <row r="447" spans="1:31" x14ac:dyDescent="0.25">
      <c r="A447" t="str">
        <f>+meas_impacts_wtd!B447</f>
        <v>ResWin-33-28-00</v>
      </c>
      <c r="B447" t="s">
        <v>120</v>
      </c>
      <c r="C447" t="s">
        <v>121</v>
      </c>
      <c r="D447" s="6">
        <f>meas_impacts_wtd!A447</f>
        <v>43025.581013773146</v>
      </c>
      <c r="E447" s="11" t="str">
        <f>+meas_impacts_wtd!BD447</f>
        <v>SCE</v>
      </c>
      <c r="F447" t="str">
        <f>+meas_impacts_wtd!C447</f>
        <v>DMo</v>
      </c>
      <c r="G447" t="str">
        <f>+meas_impacts_wtd!D447</f>
        <v>MH72</v>
      </c>
      <c r="H447" t="str">
        <f>+meas_impacts_wtd!E447</f>
        <v>CZ15</v>
      </c>
      <c r="I447" t="str">
        <f>+meas_impacts_wtd!F447</f>
        <v>rWtd</v>
      </c>
      <c r="J447" t="str">
        <f>+meas_impacts_wtd!H447</f>
        <v>Area-ft2</v>
      </c>
      <c r="K447">
        <f>+meas_impacts_wtd!I447</f>
        <v>190.96</v>
      </c>
      <c r="L447">
        <f>+meas_impacts_wtd!J447</f>
        <v>1196</v>
      </c>
      <c r="M447" t="s">
        <v>1</v>
      </c>
      <c r="N447">
        <f>+meas_impacts_wtd!K447</f>
        <v>6.65</v>
      </c>
      <c r="O447">
        <f>+meas_impacts_wtd!AD447</f>
        <v>4.81E-3</v>
      </c>
      <c r="P447">
        <f>+meas_impacts_wtd!Z447</f>
        <v>3.2000000000000001E-2</v>
      </c>
      <c r="Q447">
        <f>+meas_impacts_wtd!AG447</f>
        <v>4.57</v>
      </c>
      <c r="R447">
        <f>+meas_impacts_wtd!AZ447</f>
        <v>3.0599999999999998E-3</v>
      </c>
      <c r="S447">
        <f>+meas_impacts_wtd!AV447</f>
        <v>-0.02</v>
      </c>
      <c r="T447">
        <f t="shared" si="51"/>
        <v>6.65</v>
      </c>
      <c r="U447">
        <f t="shared" si="52"/>
        <v>4.81E-3</v>
      </c>
      <c r="V447">
        <f t="shared" si="53"/>
        <v>3.2000000000000001E-2</v>
      </c>
      <c r="W447">
        <f t="shared" si="54"/>
        <v>4.57</v>
      </c>
      <c r="X447">
        <f t="shared" si="55"/>
        <v>3.0599999999999998E-3</v>
      </c>
      <c r="Y447">
        <f t="shared" si="56"/>
        <v>-0.02</v>
      </c>
      <c r="Z447" t="s">
        <v>123</v>
      </c>
      <c r="AA447" t="s">
        <v>122</v>
      </c>
      <c r="AB447">
        <v>1</v>
      </c>
      <c r="AE447" t="str">
        <f t="shared" si="50"/>
        <v>SCEDMoMH72CZ15rWtd</v>
      </c>
    </row>
    <row r="448" spans="1:31" x14ac:dyDescent="0.25">
      <c r="A448" t="str">
        <f>+meas_impacts_wtd!B448</f>
        <v>ResWin-33-28-00</v>
      </c>
      <c r="B448" t="s">
        <v>120</v>
      </c>
      <c r="C448" t="s">
        <v>121</v>
      </c>
      <c r="D448" s="6">
        <f>meas_impacts_wtd!A448</f>
        <v>43025.429829189816</v>
      </c>
      <c r="E448" s="11" t="str">
        <f>+meas_impacts_wtd!BD448</f>
        <v>Any</v>
      </c>
      <c r="F448" t="str">
        <f>+meas_impacts_wtd!C448</f>
        <v>DMo</v>
      </c>
      <c r="G448" t="str">
        <f>+meas_impacts_wtd!D448</f>
        <v>MH85</v>
      </c>
      <c r="H448" t="str">
        <f>+meas_impacts_wtd!E448</f>
        <v>CZ15</v>
      </c>
      <c r="I448" t="str">
        <f>+meas_impacts_wtd!F448</f>
        <v>rDXGF</v>
      </c>
      <c r="J448" t="str">
        <f>+meas_impacts_wtd!H448</f>
        <v>Area-ft2</v>
      </c>
      <c r="K448">
        <f>+meas_impacts_wtd!I448</f>
        <v>186.32</v>
      </c>
      <c r="L448">
        <f>+meas_impacts_wtd!J448</f>
        <v>1242</v>
      </c>
      <c r="M448" t="s">
        <v>1</v>
      </c>
      <c r="N448">
        <f>+meas_impacts_wtd!K448</f>
        <v>6.79</v>
      </c>
      <c r="O448">
        <f>+meas_impacts_wtd!AD448</f>
        <v>4.8799999999999998E-3</v>
      </c>
      <c r="P448">
        <f>+meas_impacts_wtd!Z448</f>
        <v>3.5999999999999997E-2</v>
      </c>
      <c r="Q448">
        <f>+meas_impacts_wtd!AG448</f>
        <v>4.62</v>
      </c>
      <c r="R448">
        <f>+meas_impacts_wtd!AZ448</f>
        <v>3.0999999999999999E-3</v>
      </c>
      <c r="S448">
        <f>+meas_impacts_wtd!AV448</f>
        <v>-4.1000000000000002E-2</v>
      </c>
      <c r="T448">
        <f t="shared" si="51"/>
        <v>6.79</v>
      </c>
      <c r="U448">
        <f t="shared" si="52"/>
        <v>4.8799999999999998E-3</v>
      </c>
      <c r="V448">
        <f t="shared" si="53"/>
        <v>3.5999999999999997E-2</v>
      </c>
      <c r="W448">
        <f t="shared" si="54"/>
        <v>4.62</v>
      </c>
      <c r="X448">
        <f t="shared" si="55"/>
        <v>3.0999999999999999E-3</v>
      </c>
      <c r="Y448">
        <f t="shared" si="56"/>
        <v>-4.1000000000000002E-2</v>
      </c>
      <c r="Z448" t="s">
        <v>123</v>
      </c>
      <c r="AA448" t="s">
        <v>122</v>
      </c>
      <c r="AB448">
        <v>1</v>
      </c>
      <c r="AE448" t="str">
        <f t="shared" si="50"/>
        <v>AnyDMoMH85CZ15rDXGF</v>
      </c>
    </row>
    <row r="449" spans="1:31" x14ac:dyDescent="0.25">
      <c r="A449" t="str">
        <f>+meas_impacts_wtd!B449</f>
        <v>ResWin-33-28-00</v>
      </c>
      <c r="B449" t="s">
        <v>120</v>
      </c>
      <c r="C449" t="s">
        <v>121</v>
      </c>
      <c r="D449" s="6">
        <f>meas_impacts_wtd!A449</f>
        <v>43025.581013773146</v>
      </c>
      <c r="E449" s="11" t="str">
        <f>+meas_impacts_wtd!BD449</f>
        <v>SCG</v>
      </c>
      <c r="F449" t="str">
        <f>+meas_impacts_wtd!C449</f>
        <v>DMo</v>
      </c>
      <c r="G449" t="str">
        <f>+meas_impacts_wtd!D449</f>
        <v>MH72</v>
      </c>
      <c r="H449" t="str">
        <f>+meas_impacts_wtd!E449</f>
        <v>CZ15</v>
      </c>
      <c r="I449" t="str">
        <f>+meas_impacts_wtd!F449</f>
        <v>rWtd</v>
      </c>
      <c r="J449" t="str">
        <f>+meas_impacts_wtd!H449</f>
        <v>Area-ft2</v>
      </c>
      <c r="K449">
        <f>+meas_impacts_wtd!I449</f>
        <v>190.96</v>
      </c>
      <c r="L449">
        <f>+meas_impacts_wtd!J449</f>
        <v>1196</v>
      </c>
      <c r="M449" t="s">
        <v>1</v>
      </c>
      <c r="N449">
        <f>+meas_impacts_wtd!K449</f>
        <v>6.65</v>
      </c>
      <c r="O449">
        <f>+meas_impacts_wtd!AD449</f>
        <v>4.81E-3</v>
      </c>
      <c r="P449">
        <f>+meas_impacts_wtd!Z449</f>
        <v>3.2000000000000001E-2</v>
      </c>
      <c r="Q449">
        <f>+meas_impacts_wtd!AG449</f>
        <v>4.57</v>
      </c>
      <c r="R449">
        <f>+meas_impacts_wtd!AZ449</f>
        <v>3.0599999999999998E-3</v>
      </c>
      <c r="S449">
        <f>+meas_impacts_wtd!AV449</f>
        <v>-0.02</v>
      </c>
      <c r="T449">
        <f t="shared" si="51"/>
        <v>6.65</v>
      </c>
      <c r="U449">
        <f t="shared" si="52"/>
        <v>4.81E-3</v>
      </c>
      <c r="V449">
        <f t="shared" si="53"/>
        <v>3.2000000000000001E-2</v>
      </c>
      <c r="W449">
        <f t="shared" si="54"/>
        <v>4.57</v>
      </c>
      <c r="X449">
        <f t="shared" si="55"/>
        <v>3.0599999999999998E-3</v>
      </c>
      <c r="Y449">
        <f t="shared" si="56"/>
        <v>-0.02</v>
      </c>
      <c r="Z449" t="s">
        <v>123</v>
      </c>
      <c r="AA449" t="s">
        <v>122</v>
      </c>
      <c r="AB449">
        <v>1</v>
      </c>
      <c r="AE449" t="str">
        <f t="shared" si="50"/>
        <v>SCGDMoMH72CZ15rWtd</v>
      </c>
    </row>
    <row r="450" spans="1:31" x14ac:dyDescent="0.25">
      <c r="A450" t="str">
        <f>+meas_impacts_wtd!B450</f>
        <v>ResWin-33-28-00</v>
      </c>
      <c r="B450" t="s">
        <v>120</v>
      </c>
      <c r="C450" t="s">
        <v>121</v>
      </c>
      <c r="D450" s="6">
        <f>meas_impacts_wtd!A450</f>
        <v>43025.429829189816</v>
      </c>
      <c r="E450" s="11" t="str">
        <f>+meas_impacts_wtd!BD450</f>
        <v>Any</v>
      </c>
      <c r="F450" t="str">
        <f>+meas_impacts_wtd!C450</f>
        <v>DMo</v>
      </c>
      <c r="G450" t="str">
        <f>+meas_impacts_wtd!D450</f>
        <v>MH15</v>
      </c>
      <c r="H450" t="str">
        <f>+meas_impacts_wtd!E450</f>
        <v>CZ15</v>
      </c>
      <c r="I450" t="str">
        <f>+meas_impacts_wtd!F450</f>
        <v>rNCGF</v>
      </c>
      <c r="J450" t="str">
        <f>+meas_impacts_wtd!H450</f>
        <v>Area-ft2</v>
      </c>
      <c r="K450">
        <f>+meas_impacts_wtd!I450</f>
        <v>173.92</v>
      </c>
      <c r="L450">
        <f>+meas_impacts_wtd!J450</f>
        <v>1242</v>
      </c>
      <c r="M450" t="s">
        <v>1</v>
      </c>
      <c r="N450">
        <f>+meas_impacts_wtd!K450</f>
        <v>8.5000000000000006E-2</v>
      </c>
      <c r="O450">
        <f>+meas_impacts_wtd!AD450</f>
        <v>1.7E-5</v>
      </c>
      <c r="P450">
        <f>+meas_impacts_wtd!Z450</f>
        <v>-0.03</v>
      </c>
      <c r="Q450">
        <f>+meas_impacts_wtd!AG450</f>
        <v>8.5000000000000006E-2</v>
      </c>
      <c r="R450">
        <f>+meas_impacts_wtd!AZ450</f>
        <v>1.7E-5</v>
      </c>
      <c r="S450">
        <f>+meas_impacts_wtd!AV450</f>
        <v>-0.03</v>
      </c>
      <c r="T450">
        <f t="shared" si="51"/>
        <v>8.5000000000000006E-2</v>
      </c>
      <c r="U450">
        <f t="shared" si="52"/>
        <v>1.7E-5</v>
      </c>
      <c r="V450">
        <f t="shared" si="53"/>
        <v>-0.03</v>
      </c>
      <c r="W450">
        <f t="shared" si="54"/>
        <v>8.5000000000000006E-2</v>
      </c>
      <c r="X450">
        <f t="shared" si="55"/>
        <v>1.7E-5</v>
      </c>
      <c r="Y450">
        <f t="shared" si="56"/>
        <v>-0.03</v>
      </c>
      <c r="Z450" t="s">
        <v>123</v>
      </c>
      <c r="AA450" t="s">
        <v>122</v>
      </c>
      <c r="AB450">
        <v>1</v>
      </c>
      <c r="AE450" t="str">
        <f t="shared" si="50"/>
        <v>AnyDMoMH15CZ15rNCGF</v>
      </c>
    </row>
    <row r="451" spans="1:31" x14ac:dyDescent="0.25">
      <c r="A451" t="str">
        <f>+meas_impacts_wtd!B451</f>
        <v>ResWin-33-28-00</v>
      </c>
      <c r="B451" t="s">
        <v>120</v>
      </c>
      <c r="C451" t="s">
        <v>121</v>
      </c>
      <c r="D451" s="6">
        <f>meas_impacts_wtd!A451</f>
        <v>43025.429829189816</v>
      </c>
      <c r="E451" s="11" t="str">
        <f>+meas_impacts_wtd!BD451</f>
        <v>Any</v>
      </c>
      <c r="F451" t="str">
        <f>+meas_impacts_wtd!C451</f>
        <v>DMo</v>
      </c>
      <c r="G451" t="str">
        <f>+meas_impacts_wtd!D451</f>
        <v>MH06</v>
      </c>
      <c r="H451" t="str">
        <f>+meas_impacts_wtd!E451</f>
        <v>CZ15</v>
      </c>
      <c r="I451" t="str">
        <f>+meas_impacts_wtd!F451</f>
        <v>rDXGF</v>
      </c>
      <c r="J451" t="str">
        <f>+meas_impacts_wtd!H451</f>
        <v>Area-ft2</v>
      </c>
      <c r="K451">
        <f>+meas_impacts_wtd!I451</f>
        <v>173.92</v>
      </c>
      <c r="L451">
        <f>+meas_impacts_wtd!J451</f>
        <v>1242</v>
      </c>
      <c r="M451" t="s">
        <v>1</v>
      </c>
      <c r="N451">
        <f>+meas_impacts_wtd!K451</f>
        <v>4.7</v>
      </c>
      <c r="O451">
        <f>+meas_impacts_wtd!AD451</f>
        <v>2.7000000000000001E-3</v>
      </c>
      <c r="P451">
        <f>+meas_impacts_wtd!Z451</f>
        <v>-2.9000000000000001E-2</v>
      </c>
      <c r="Q451">
        <f>+meas_impacts_wtd!AG451</f>
        <v>4.7</v>
      </c>
      <c r="R451">
        <f>+meas_impacts_wtd!AZ451</f>
        <v>2.7000000000000001E-3</v>
      </c>
      <c r="S451">
        <f>+meas_impacts_wtd!AV451</f>
        <v>-2.9000000000000001E-2</v>
      </c>
      <c r="T451">
        <f t="shared" si="51"/>
        <v>4.7</v>
      </c>
      <c r="U451">
        <f t="shared" si="52"/>
        <v>2.7000000000000001E-3</v>
      </c>
      <c r="V451">
        <f t="shared" si="53"/>
        <v>-2.9000000000000001E-2</v>
      </c>
      <c r="W451">
        <f t="shared" si="54"/>
        <v>4.7</v>
      </c>
      <c r="X451">
        <f t="shared" si="55"/>
        <v>2.7000000000000001E-3</v>
      </c>
      <c r="Y451">
        <f t="shared" si="56"/>
        <v>-2.9000000000000001E-2</v>
      </c>
      <c r="Z451" t="s">
        <v>123</v>
      </c>
      <c r="AA451" t="s">
        <v>122</v>
      </c>
      <c r="AB451">
        <v>1</v>
      </c>
      <c r="AE451" t="str">
        <f t="shared" ref="AE451:AE514" si="57">E451&amp;F451&amp;G451&amp;H451&amp;I451</f>
        <v>AnyDMoMH06CZ15rDXGF</v>
      </c>
    </row>
    <row r="452" spans="1:31" x14ac:dyDescent="0.25">
      <c r="A452" t="str">
        <f>+meas_impacts_wtd!B452</f>
        <v>ResWin-33-28-00</v>
      </c>
      <c r="B452" t="s">
        <v>120</v>
      </c>
      <c r="C452" t="s">
        <v>121</v>
      </c>
      <c r="D452" s="6">
        <f>meas_impacts_wtd!A452</f>
        <v>43025.581013773146</v>
      </c>
      <c r="E452" s="11" t="str">
        <f>+meas_impacts_wtd!BD452</f>
        <v>SDG</v>
      </c>
      <c r="F452" t="str">
        <f>+meas_impacts_wtd!C452</f>
        <v>DMo</v>
      </c>
      <c r="G452" t="str">
        <f>+meas_impacts_wtd!D452</f>
        <v>MH72</v>
      </c>
      <c r="H452" t="str">
        <f>+meas_impacts_wtd!E452</f>
        <v>CZ15</v>
      </c>
      <c r="I452" t="str">
        <f>+meas_impacts_wtd!F452</f>
        <v>rWtd</v>
      </c>
      <c r="J452" t="str">
        <f>+meas_impacts_wtd!H452</f>
        <v>Area-ft2</v>
      </c>
      <c r="K452">
        <f>+meas_impacts_wtd!I452</f>
        <v>190.96</v>
      </c>
      <c r="L452">
        <f>+meas_impacts_wtd!J452</f>
        <v>1196</v>
      </c>
      <c r="M452" t="s">
        <v>1</v>
      </c>
      <c r="N452">
        <f>+meas_impacts_wtd!K452</f>
        <v>3.58</v>
      </c>
      <c r="O452">
        <f>+meas_impacts_wtd!AD452</f>
        <v>2.5300000000000001E-3</v>
      </c>
      <c r="P452">
        <f>+meas_impacts_wtd!Z452</f>
        <v>3.1E-2</v>
      </c>
      <c r="Q452">
        <f>+meas_impacts_wtd!AG452</f>
        <v>2.42</v>
      </c>
      <c r="R452">
        <f>+meas_impacts_wtd!AZ452</f>
        <v>1.6100000000000001E-3</v>
      </c>
      <c r="S452">
        <f>+meas_impacts_wtd!AV452</f>
        <v>-0.02</v>
      </c>
      <c r="T452">
        <f t="shared" si="51"/>
        <v>3.58</v>
      </c>
      <c r="U452">
        <f t="shared" si="52"/>
        <v>2.5300000000000001E-3</v>
      </c>
      <c r="V452">
        <f t="shared" si="53"/>
        <v>3.1E-2</v>
      </c>
      <c r="W452">
        <f t="shared" si="54"/>
        <v>2.42</v>
      </c>
      <c r="X452">
        <f t="shared" si="55"/>
        <v>1.6100000000000001E-3</v>
      </c>
      <c r="Y452">
        <f t="shared" si="56"/>
        <v>-0.02</v>
      </c>
      <c r="Z452" t="s">
        <v>123</v>
      </c>
      <c r="AA452" t="s">
        <v>122</v>
      </c>
      <c r="AB452">
        <v>1</v>
      </c>
      <c r="AE452" t="str">
        <f t="shared" si="57"/>
        <v>SDGDMoMH72CZ15rWtd</v>
      </c>
    </row>
    <row r="453" spans="1:31" x14ac:dyDescent="0.25">
      <c r="A453" t="str">
        <f>+meas_impacts_wtd!B453</f>
        <v>ResWin-33-28-00</v>
      </c>
      <c r="B453" t="s">
        <v>120</v>
      </c>
      <c r="C453" t="s">
        <v>121</v>
      </c>
      <c r="D453" s="6">
        <f>meas_impacts_wtd!A453</f>
        <v>43025.429829189816</v>
      </c>
      <c r="E453" s="11" t="str">
        <f>+meas_impacts_wtd!BD453</f>
        <v>Any</v>
      </c>
      <c r="F453" t="str">
        <f>+meas_impacts_wtd!C453</f>
        <v>DMo</v>
      </c>
      <c r="G453" t="str">
        <f>+meas_impacts_wtd!D453</f>
        <v>MH85</v>
      </c>
      <c r="H453" t="str">
        <f>+meas_impacts_wtd!E453</f>
        <v>CZ15</v>
      </c>
      <c r="I453" t="str">
        <f>+meas_impacts_wtd!F453</f>
        <v>rDXHP</v>
      </c>
      <c r="J453" t="str">
        <f>+meas_impacts_wtd!H453</f>
        <v>Area-ft2</v>
      </c>
      <c r="K453">
        <f>+meas_impacts_wtd!I453</f>
        <v>186.32</v>
      </c>
      <c r="L453">
        <f>+meas_impacts_wtd!J453</f>
        <v>1242</v>
      </c>
      <c r="M453" t="s">
        <v>1</v>
      </c>
      <c r="N453">
        <f>+meas_impacts_wtd!K453</f>
        <v>7.08</v>
      </c>
      <c r="O453">
        <f>+meas_impacts_wtd!AD453</f>
        <v>4.9300000000000004E-3</v>
      </c>
      <c r="P453">
        <f>+meas_impacts_wtd!Z453</f>
        <v>0</v>
      </c>
      <c r="Q453">
        <f>+meas_impacts_wtd!AG453</f>
        <v>4.34</v>
      </c>
      <c r="R453">
        <f>+meas_impacts_wtd!AZ453</f>
        <v>3.1199999999999999E-3</v>
      </c>
      <c r="S453">
        <f>+meas_impacts_wtd!AV453</f>
        <v>0</v>
      </c>
      <c r="T453">
        <f t="shared" ref="T453:T516" si="58">+N453</f>
        <v>7.08</v>
      </c>
      <c r="U453">
        <f t="shared" ref="U453:U516" si="59">+O453</f>
        <v>4.9300000000000004E-3</v>
      </c>
      <c r="V453">
        <f t="shared" ref="V453:V516" si="60">+P453</f>
        <v>0</v>
      </c>
      <c r="W453">
        <f t="shared" ref="W453:W516" si="61">+Q453</f>
        <v>4.34</v>
      </c>
      <c r="X453">
        <f t="shared" ref="X453:X516" si="62">+R453</f>
        <v>3.1199999999999999E-3</v>
      </c>
      <c r="Y453">
        <f t="shared" ref="Y453:Y516" si="63">+S453</f>
        <v>0</v>
      </c>
      <c r="Z453" t="s">
        <v>123</v>
      </c>
      <c r="AA453" t="s">
        <v>122</v>
      </c>
      <c r="AB453">
        <v>1</v>
      </c>
      <c r="AE453" t="str">
        <f t="shared" si="57"/>
        <v>AnyDMoMH85CZ15rDXHP</v>
      </c>
    </row>
    <row r="454" spans="1:31" x14ac:dyDescent="0.25">
      <c r="A454" t="str">
        <f>+meas_impacts_wtd!B454</f>
        <v>ResWin-33-28-00</v>
      </c>
      <c r="B454" t="s">
        <v>120</v>
      </c>
      <c r="C454" t="s">
        <v>121</v>
      </c>
      <c r="D454" s="6">
        <f>meas_impacts_wtd!A454</f>
        <v>43025.429829189816</v>
      </c>
      <c r="E454" s="11" t="str">
        <f>+meas_impacts_wtd!BD454</f>
        <v>Any</v>
      </c>
      <c r="F454" t="str">
        <f>+meas_impacts_wtd!C454</f>
        <v>DMo</v>
      </c>
      <c r="G454" t="str">
        <f>+meas_impacts_wtd!D454</f>
        <v>MH72</v>
      </c>
      <c r="H454" t="str">
        <f>+meas_impacts_wtd!E454</f>
        <v>CZ15</v>
      </c>
      <c r="I454" t="str">
        <f>+meas_impacts_wtd!F454</f>
        <v>rDXGF</v>
      </c>
      <c r="J454" t="str">
        <f>+meas_impacts_wtd!H454</f>
        <v>Area-ft2</v>
      </c>
      <c r="K454">
        <f>+meas_impacts_wtd!I454</f>
        <v>190.96</v>
      </c>
      <c r="L454">
        <f>+meas_impacts_wtd!J454</f>
        <v>1196</v>
      </c>
      <c r="M454" t="s">
        <v>1</v>
      </c>
      <c r="N454">
        <f>+meas_impacts_wtd!K454</f>
        <v>6.61</v>
      </c>
      <c r="O454">
        <f>+meas_impacts_wtd!AD454</f>
        <v>4.81E-3</v>
      </c>
      <c r="P454">
        <f>+meas_impacts_wtd!Z454</f>
        <v>3.5999999999999997E-2</v>
      </c>
      <c r="Q454">
        <f>+meas_impacts_wtd!AG454</f>
        <v>4.59</v>
      </c>
      <c r="R454">
        <f>+meas_impacts_wtd!AZ454</f>
        <v>3.0599999999999998E-3</v>
      </c>
      <c r="S454">
        <f>+meas_impacts_wtd!AV454</f>
        <v>-2.3E-2</v>
      </c>
      <c r="T454">
        <f t="shared" si="58"/>
        <v>6.61</v>
      </c>
      <c r="U454">
        <f t="shared" si="59"/>
        <v>4.81E-3</v>
      </c>
      <c r="V454">
        <f t="shared" si="60"/>
        <v>3.5999999999999997E-2</v>
      </c>
      <c r="W454">
        <f t="shared" si="61"/>
        <v>4.59</v>
      </c>
      <c r="X454">
        <f t="shared" si="62"/>
        <v>3.0599999999999998E-3</v>
      </c>
      <c r="Y454">
        <f t="shared" si="63"/>
        <v>-2.3E-2</v>
      </c>
      <c r="Z454" t="s">
        <v>123</v>
      </c>
      <c r="AA454" t="s">
        <v>122</v>
      </c>
      <c r="AB454">
        <v>1</v>
      </c>
      <c r="AE454" t="str">
        <f t="shared" si="57"/>
        <v>AnyDMoMH72CZ15rDXGF</v>
      </c>
    </row>
    <row r="455" spans="1:31" x14ac:dyDescent="0.25">
      <c r="A455" t="str">
        <f>+meas_impacts_wtd!B455</f>
        <v>ResWin-33-28-00</v>
      </c>
      <c r="B455" t="s">
        <v>120</v>
      </c>
      <c r="C455" t="s">
        <v>121</v>
      </c>
      <c r="D455" s="6">
        <f>meas_impacts_wtd!A455</f>
        <v>43025.429829189816</v>
      </c>
      <c r="E455" s="11" t="str">
        <f>+meas_impacts_wtd!BD455</f>
        <v>Any</v>
      </c>
      <c r="F455" t="str">
        <f>+meas_impacts_wtd!C455</f>
        <v>DMo</v>
      </c>
      <c r="G455" t="str">
        <f>+meas_impacts_wtd!D455</f>
        <v>MH00</v>
      </c>
      <c r="H455" t="str">
        <f>+meas_impacts_wtd!E455</f>
        <v>CZ15</v>
      </c>
      <c r="I455" t="str">
        <f>+meas_impacts_wtd!F455</f>
        <v>rNCEH</v>
      </c>
      <c r="J455" t="str">
        <f>+meas_impacts_wtd!H455</f>
        <v>Area-ft2</v>
      </c>
      <c r="K455">
        <f>+meas_impacts_wtd!I455</f>
        <v>173.92</v>
      </c>
      <c r="L455">
        <f>+meas_impacts_wtd!J455</f>
        <v>1242</v>
      </c>
      <c r="M455" t="s">
        <v>1</v>
      </c>
      <c r="N455">
        <f>+meas_impacts_wtd!K455</f>
        <v>-0.27300000000000002</v>
      </c>
      <c r="O455">
        <f>+meas_impacts_wtd!AD455</f>
        <v>2.3E-5</v>
      </c>
      <c r="P455">
        <f>+meas_impacts_wtd!Z455</f>
        <v>0</v>
      </c>
      <c r="Q455">
        <f>+meas_impacts_wtd!AG455</f>
        <v>-0.27300000000000002</v>
      </c>
      <c r="R455">
        <f>+meas_impacts_wtd!AZ455</f>
        <v>2.3E-5</v>
      </c>
      <c r="S455">
        <f>+meas_impacts_wtd!AV455</f>
        <v>0</v>
      </c>
      <c r="T455">
        <f t="shared" si="58"/>
        <v>-0.27300000000000002</v>
      </c>
      <c r="U455">
        <f t="shared" si="59"/>
        <v>2.3E-5</v>
      </c>
      <c r="V455">
        <f t="shared" si="60"/>
        <v>0</v>
      </c>
      <c r="W455">
        <f t="shared" si="61"/>
        <v>-0.27300000000000002</v>
      </c>
      <c r="X455">
        <f t="shared" si="62"/>
        <v>2.3E-5</v>
      </c>
      <c r="Y455">
        <f t="shared" si="63"/>
        <v>0</v>
      </c>
      <c r="Z455" t="s">
        <v>123</v>
      </c>
      <c r="AA455" t="s">
        <v>122</v>
      </c>
      <c r="AB455">
        <v>1</v>
      </c>
      <c r="AE455" t="str">
        <f t="shared" si="57"/>
        <v>AnyDMoMH00CZ15rNCEH</v>
      </c>
    </row>
    <row r="456" spans="1:31" x14ac:dyDescent="0.25">
      <c r="A456" t="str">
        <f>+meas_impacts_wtd!B456</f>
        <v>ResWin-33-28-00</v>
      </c>
      <c r="B456" t="s">
        <v>120</v>
      </c>
      <c r="C456" t="s">
        <v>121</v>
      </c>
      <c r="D456" s="6">
        <f>meas_impacts_wtd!A456</f>
        <v>43025.581013773146</v>
      </c>
      <c r="E456" s="11" t="str">
        <f>+meas_impacts_wtd!BD456</f>
        <v>SCE</v>
      </c>
      <c r="F456" t="str">
        <f>+meas_impacts_wtd!C456</f>
        <v>DMo</v>
      </c>
      <c r="G456" t="str">
        <f>+meas_impacts_wtd!D456</f>
        <v>MH85</v>
      </c>
      <c r="H456" t="str">
        <f>+meas_impacts_wtd!E456</f>
        <v>CZ15</v>
      </c>
      <c r="I456" t="str">
        <f>+meas_impacts_wtd!F456</f>
        <v>rWtd</v>
      </c>
      <c r="J456" t="str">
        <f>+meas_impacts_wtd!H456</f>
        <v>Area-ft2</v>
      </c>
      <c r="K456">
        <f>+meas_impacts_wtd!I456</f>
        <v>186.32</v>
      </c>
      <c r="L456">
        <f>+meas_impacts_wtd!J456</f>
        <v>1242</v>
      </c>
      <c r="M456" t="s">
        <v>1</v>
      </c>
      <c r="N456">
        <f>+meas_impacts_wtd!K456</f>
        <v>6.83</v>
      </c>
      <c r="O456">
        <f>+meas_impacts_wtd!AD456</f>
        <v>4.8900000000000002E-3</v>
      </c>
      <c r="P456">
        <f>+meas_impacts_wtd!Z456</f>
        <v>3.2000000000000001E-2</v>
      </c>
      <c r="Q456">
        <f>+meas_impacts_wtd!AG456</f>
        <v>4.59</v>
      </c>
      <c r="R456">
        <f>+meas_impacts_wtd!AZ456</f>
        <v>3.0999999999999999E-3</v>
      </c>
      <c r="S456">
        <f>+meas_impacts_wtd!AV456</f>
        <v>-3.5999999999999997E-2</v>
      </c>
      <c r="T456">
        <f t="shared" si="58"/>
        <v>6.83</v>
      </c>
      <c r="U456">
        <f t="shared" si="59"/>
        <v>4.8900000000000002E-3</v>
      </c>
      <c r="V456">
        <f t="shared" si="60"/>
        <v>3.2000000000000001E-2</v>
      </c>
      <c r="W456">
        <f t="shared" si="61"/>
        <v>4.59</v>
      </c>
      <c r="X456">
        <f t="shared" si="62"/>
        <v>3.0999999999999999E-3</v>
      </c>
      <c r="Y456">
        <f t="shared" si="63"/>
        <v>-3.5999999999999997E-2</v>
      </c>
      <c r="Z456" t="s">
        <v>123</v>
      </c>
      <c r="AA456" t="s">
        <v>122</v>
      </c>
      <c r="AB456">
        <v>1</v>
      </c>
      <c r="AE456" t="str">
        <f t="shared" si="57"/>
        <v>SCEDMoMH85CZ15rWtd</v>
      </c>
    </row>
    <row r="457" spans="1:31" x14ac:dyDescent="0.25">
      <c r="A457" t="str">
        <f>+meas_impacts_wtd!B457</f>
        <v>ResWin-33-28-00</v>
      </c>
      <c r="B457" t="s">
        <v>120</v>
      </c>
      <c r="C457" t="s">
        <v>121</v>
      </c>
      <c r="D457" s="6">
        <f>meas_impacts_wtd!A457</f>
        <v>43025.581013773146</v>
      </c>
      <c r="E457" s="11" t="str">
        <f>+meas_impacts_wtd!BD457</f>
        <v>SCG</v>
      </c>
      <c r="F457" t="str">
        <f>+meas_impacts_wtd!C457</f>
        <v>DMo</v>
      </c>
      <c r="G457" t="str">
        <f>+meas_impacts_wtd!D457</f>
        <v>MH85</v>
      </c>
      <c r="H457" t="str">
        <f>+meas_impacts_wtd!E457</f>
        <v>CZ15</v>
      </c>
      <c r="I457" t="str">
        <f>+meas_impacts_wtd!F457</f>
        <v>rWtd</v>
      </c>
      <c r="J457" t="str">
        <f>+meas_impacts_wtd!H457</f>
        <v>Area-ft2</v>
      </c>
      <c r="K457">
        <f>+meas_impacts_wtd!I457</f>
        <v>186.32</v>
      </c>
      <c r="L457">
        <f>+meas_impacts_wtd!J457</f>
        <v>1242</v>
      </c>
      <c r="M457" t="s">
        <v>1</v>
      </c>
      <c r="N457">
        <f>+meas_impacts_wtd!K457</f>
        <v>6.83</v>
      </c>
      <c r="O457">
        <f>+meas_impacts_wtd!AD457</f>
        <v>4.8900000000000002E-3</v>
      </c>
      <c r="P457">
        <f>+meas_impacts_wtd!Z457</f>
        <v>3.2000000000000001E-2</v>
      </c>
      <c r="Q457">
        <f>+meas_impacts_wtd!AG457</f>
        <v>4.59</v>
      </c>
      <c r="R457">
        <f>+meas_impacts_wtd!AZ457</f>
        <v>3.0999999999999999E-3</v>
      </c>
      <c r="S457">
        <f>+meas_impacts_wtd!AV457</f>
        <v>-3.5999999999999997E-2</v>
      </c>
      <c r="T457">
        <f t="shared" si="58"/>
        <v>6.83</v>
      </c>
      <c r="U457">
        <f t="shared" si="59"/>
        <v>4.8900000000000002E-3</v>
      </c>
      <c r="V457">
        <f t="shared" si="60"/>
        <v>3.2000000000000001E-2</v>
      </c>
      <c r="W457">
        <f t="shared" si="61"/>
        <v>4.59</v>
      </c>
      <c r="X457">
        <f t="shared" si="62"/>
        <v>3.0999999999999999E-3</v>
      </c>
      <c r="Y457">
        <f t="shared" si="63"/>
        <v>-3.5999999999999997E-2</v>
      </c>
      <c r="Z457" t="s">
        <v>123</v>
      </c>
      <c r="AA457" t="s">
        <v>122</v>
      </c>
      <c r="AB457">
        <v>1</v>
      </c>
      <c r="AE457" t="str">
        <f t="shared" si="57"/>
        <v>SCGDMoMH85CZ15rWtd</v>
      </c>
    </row>
    <row r="458" spans="1:31" x14ac:dyDescent="0.25">
      <c r="A458" t="str">
        <f>+meas_impacts_wtd!B458</f>
        <v>ResWin-33-28-00</v>
      </c>
      <c r="B458" t="s">
        <v>120</v>
      </c>
      <c r="C458" t="s">
        <v>121</v>
      </c>
      <c r="D458" s="6">
        <f>meas_impacts_wtd!A458</f>
        <v>43025.429829189816</v>
      </c>
      <c r="E458" s="11" t="str">
        <f>+meas_impacts_wtd!BD458</f>
        <v>Any</v>
      </c>
      <c r="F458" t="str">
        <f>+meas_impacts_wtd!C458</f>
        <v>DMo</v>
      </c>
      <c r="G458" t="str">
        <f>+meas_impacts_wtd!D458</f>
        <v>MH06</v>
      </c>
      <c r="H458" t="str">
        <f>+meas_impacts_wtd!E458</f>
        <v>CZ15</v>
      </c>
      <c r="I458" t="str">
        <f>+meas_impacts_wtd!F458</f>
        <v>rNCGF</v>
      </c>
      <c r="J458" t="str">
        <f>+meas_impacts_wtd!H458</f>
        <v>Area-ft2</v>
      </c>
      <c r="K458">
        <f>+meas_impacts_wtd!I458</f>
        <v>173.92</v>
      </c>
      <c r="L458">
        <f>+meas_impacts_wtd!J458</f>
        <v>1242</v>
      </c>
      <c r="M458" t="s">
        <v>1</v>
      </c>
      <c r="N458">
        <f>+meas_impacts_wtd!K458</f>
        <v>8.6999999999999994E-2</v>
      </c>
      <c r="O458">
        <f>+meas_impacts_wtd!AD458</f>
        <v>1.7E-5</v>
      </c>
      <c r="P458">
        <f>+meas_impacts_wtd!Z458</f>
        <v>-2.9000000000000001E-2</v>
      </c>
      <c r="Q458">
        <f>+meas_impacts_wtd!AG458</f>
        <v>8.6999999999999994E-2</v>
      </c>
      <c r="R458">
        <f>+meas_impacts_wtd!AZ458</f>
        <v>1.7E-5</v>
      </c>
      <c r="S458">
        <f>+meas_impacts_wtd!AV458</f>
        <v>-2.9000000000000001E-2</v>
      </c>
      <c r="T458">
        <f t="shared" si="58"/>
        <v>8.6999999999999994E-2</v>
      </c>
      <c r="U458">
        <f t="shared" si="59"/>
        <v>1.7E-5</v>
      </c>
      <c r="V458">
        <f t="shared" si="60"/>
        <v>-2.9000000000000001E-2</v>
      </c>
      <c r="W458">
        <f t="shared" si="61"/>
        <v>8.6999999999999994E-2</v>
      </c>
      <c r="X458">
        <f t="shared" si="62"/>
        <v>1.7E-5</v>
      </c>
      <c r="Y458">
        <f t="shared" si="63"/>
        <v>-2.9000000000000001E-2</v>
      </c>
      <c r="Z458" t="s">
        <v>123</v>
      </c>
      <c r="AA458" t="s">
        <v>122</v>
      </c>
      <c r="AB458">
        <v>1</v>
      </c>
      <c r="AE458" t="str">
        <f t="shared" si="57"/>
        <v>AnyDMoMH06CZ15rNCGF</v>
      </c>
    </row>
    <row r="459" spans="1:31" x14ac:dyDescent="0.25">
      <c r="A459" t="str">
        <f>+meas_impacts_wtd!B459</f>
        <v>ResWin-33-28-00</v>
      </c>
      <c r="B459" t="s">
        <v>120</v>
      </c>
      <c r="C459" t="s">
        <v>121</v>
      </c>
      <c r="D459" s="6">
        <f>meas_impacts_wtd!A459</f>
        <v>43025.581013773146</v>
      </c>
      <c r="E459" s="11" t="str">
        <f>+meas_impacts_wtd!BD459</f>
        <v>SDG</v>
      </c>
      <c r="F459" t="str">
        <f>+meas_impacts_wtd!C459</f>
        <v>DMo</v>
      </c>
      <c r="G459" t="str">
        <f>+meas_impacts_wtd!D459</f>
        <v>MH85</v>
      </c>
      <c r="H459" t="str">
        <f>+meas_impacts_wtd!E459</f>
        <v>CZ15</v>
      </c>
      <c r="I459" t="str">
        <f>+meas_impacts_wtd!F459</f>
        <v>rWtd</v>
      </c>
      <c r="J459" t="str">
        <f>+meas_impacts_wtd!H459</f>
        <v>Area-ft2</v>
      </c>
      <c r="K459">
        <f>+meas_impacts_wtd!I459</f>
        <v>186.32</v>
      </c>
      <c r="L459">
        <f>+meas_impacts_wtd!J459</f>
        <v>1242</v>
      </c>
      <c r="M459" t="s">
        <v>1</v>
      </c>
      <c r="N459">
        <f>+meas_impacts_wtd!K459</f>
        <v>3.66</v>
      </c>
      <c r="O459">
        <f>+meas_impacts_wtd!AD459</f>
        <v>2.5699999999999998E-3</v>
      </c>
      <c r="P459">
        <f>+meas_impacts_wtd!Z459</f>
        <v>3.1E-2</v>
      </c>
      <c r="Q459">
        <f>+meas_impacts_wtd!AG459</f>
        <v>2.4</v>
      </c>
      <c r="R459">
        <f>+meas_impacts_wtd!AZ459</f>
        <v>1.6299999999999999E-3</v>
      </c>
      <c r="S459">
        <f>+meas_impacts_wtd!AV459</f>
        <v>-3.5999999999999997E-2</v>
      </c>
      <c r="T459">
        <f t="shared" si="58"/>
        <v>3.66</v>
      </c>
      <c r="U459">
        <f t="shared" si="59"/>
        <v>2.5699999999999998E-3</v>
      </c>
      <c r="V459">
        <f t="shared" si="60"/>
        <v>3.1E-2</v>
      </c>
      <c r="W459">
        <f t="shared" si="61"/>
        <v>2.4</v>
      </c>
      <c r="X459">
        <f t="shared" si="62"/>
        <v>1.6299999999999999E-3</v>
      </c>
      <c r="Y459">
        <f t="shared" si="63"/>
        <v>-3.5999999999999997E-2</v>
      </c>
      <c r="Z459" t="s">
        <v>123</v>
      </c>
      <c r="AA459" t="s">
        <v>122</v>
      </c>
      <c r="AB459">
        <v>1</v>
      </c>
      <c r="AE459" t="str">
        <f t="shared" si="57"/>
        <v>SDGDMoMH85CZ15rWtd</v>
      </c>
    </row>
    <row r="460" spans="1:31" x14ac:dyDescent="0.25">
      <c r="A460" t="str">
        <f>+meas_impacts_wtd!B460</f>
        <v>ResWin-33-28-00</v>
      </c>
      <c r="B460" t="s">
        <v>120</v>
      </c>
      <c r="C460" t="s">
        <v>121</v>
      </c>
      <c r="D460" s="6">
        <f>meas_impacts_wtd!A460</f>
        <v>43025.429829189816</v>
      </c>
      <c r="E460" s="11" t="str">
        <f>+meas_impacts_wtd!BD460</f>
        <v>Any</v>
      </c>
      <c r="F460" t="str">
        <f>+meas_impacts_wtd!C460</f>
        <v>DMo</v>
      </c>
      <c r="G460" t="str">
        <f>+meas_impacts_wtd!D460</f>
        <v>MH00</v>
      </c>
      <c r="H460" t="str">
        <f>+meas_impacts_wtd!E460</f>
        <v>CZ15</v>
      </c>
      <c r="I460" t="str">
        <f>+meas_impacts_wtd!F460</f>
        <v>rNCGF</v>
      </c>
      <c r="J460" t="str">
        <f>+meas_impacts_wtd!H460</f>
        <v>Area-ft2</v>
      </c>
      <c r="K460">
        <f>+meas_impacts_wtd!I460</f>
        <v>173.92</v>
      </c>
      <c r="L460">
        <f>+meas_impacts_wtd!J460</f>
        <v>1242</v>
      </c>
      <c r="M460" t="s">
        <v>1</v>
      </c>
      <c r="N460">
        <f>+meas_impacts_wtd!K460</f>
        <v>8.2000000000000003E-2</v>
      </c>
      <c r="O460">
        <f>+meas_impacts_wtd!AD460</f>
        <v>1.7E-5</v>
      </c>
      <c r="P460">
        <f>+meas_impacts_wtd!Z460</f>
        <v>-3.3000000000000002E-2</v>
      </c>
      <c r="Q460">
        <f>+meas_impacts_wtd!AG460</f>
        <v>8.2000000000000003E-2</v>
      </c>
      <c r="R460">
        <f>+meas_impacts_wtd!AZ460</f>
        <v>1.7E-5</v>
      </c>
      <c r="S460">
        <f>+meas_impacts_wtd!AV460</f>
        <v>-3.3000000000000002E-2</v>
      </c>
      <c r="T460">
        <f t="shared" si="58"/>
        <v>8.2000000000000003E-2</v>
      </c>
      <c r="U460">
        <f t="shared" si="59"/>
        <v>1.7E-5</v>
      </c>
      <c r="V460">
        <f t="shared" si="60"/>
        <v>-3.3000000000000002E-2</v>
      </c>
      <c r="W460">
        <f t="shared" si="61"/>
        <v>8.2000000000000003E-2</v>
      </c>
      <c r="X460">
        <f t="shared" si="62"/>
        <v>1.7E-5</v>
      </c>
      <c r="Y460">
        <f t="shared" si="63"/>
        <v>-3.3000000000000002E-2</v>
      </c>
      <c r="Z460" t="s">
        <v>123</v>
      </c>
      <c r="AA460" t="s">
        <v>122</v>
      </c>
      <c r="AB460">
        <v>1</v>
      </c>
      <c r="AE460" t="str">
        <f t="shared" si="57"/>
        <v>AnyDMoMH00CZ15rNCGF</v>
      </c>
    </row>
    <row r="461" spans="1:31" x14ac:dyDescent="0.25">
      <c r="A461" t="str">
        <f>+meas_impacts_wtd!B461</f>
        <v>ResWin-33-28-00</v>
      </c>
      <c r="B461" t="s">
        <v>120</v>
      </c>
      <c r="C461" t="s">
        <v>121</v>
      </c>
      <c r="D461" s="6">
        <f>meas_impacts_wtd!A461</f>
        <v>43025.429829189816</v>
      </c>
      <c r="E461" s="11" t="str">
        <f>+meas_impacts_wtd!BD461</f>
        <v>Any</v>
      </c>
      <c r="F461" t="str">
        <f>+meas_impacts_wtd!C461</f>
        <v>DMo</v>
      </c>
      <c r="G461" t="str">
        <f>+meas_impacts_wtd!D461</f>
        <v>MH85</v>
      </c>
      <c r="H461" t="str">
        <f>+meas_impacts_wtd!E461</f>
        <v>CZ15</v>
      </c>
      <c r="I461" t="str">
        <f>+meas_impacts_wtd!F461</f>
        <v>rNCEH</v>
      </c>
      <c r="J461" t="str">
        <f>+meas_impacts_wtd!H461</f>
        <v>Area-ft2</v>
      </c>
      <c r="K461">
        <f>+meas_impacts_wtd!I461</f>
        <v>186.32</v>
      </c>
      <c r="L461">
        <f>+meas_impacts_wtd!J461</f>
        <v>1242</v>
      </c>
      <c r="M461" t="s">
        <v>1</v>
      </c>
      <c r="N461">
        <f>+meas_impacts_wtd!K461</f>
        <v>0.73</v>
      </c>
      <c r="O461">
        <f>+meas_impacts_wtd!AD461</f>
        <v>2.0999999999999999E-5</v>
      </c>
      <c r="P461">
        <f>+meas_impacts_wtd!Z461</f>
        <v>0</v>
      </c>
      <c r="Q461">
        <f>+meas_impacts_wtd!AG461</f>
        <v>-0.501</v>
      </c>
      <c r="R461">
        <f>+meas_impacts_wtd!AZ461</f>
        <v>2.0999999999999999E-5</v>
      </c>
      <c r="S461">
        <f>+meas_impacts_wtd!AV461</f>
        <v>0</v>
      </c>
      <c r="T461">
        <f t="shared" si="58"/>
        <v>0.73</v>
      </c>
      <c r="U461">
        <f t="shared" si="59"/>
        <v>2.0999999999999999E-5</v>
      </c>
      <c r="V461">
        <f t="shared" si="60"/>
        <v>0</v>
      </c>
      <c r="W461">
        <f t="shared" si="61"/>
        <v>-0.501</v>
      </c>
      <c r="X461">
        <f t="shared" si="62"/>
        <v>2.0999999999999999E-5</v>
      </c>
      <c r="Y461">
        <f t="shared" si="63"/>
        <v>0</v>
      </c>
      <c r="Z461" t="s">
        <v>123</v>
      </c>
      <c r="AA461" t="s">
        <v>122</v>
      </c>
      <c r="AB461">
        <v>1</v>
      </c>
      <c r="AE461" t="str">
        <f t="shared" si="57"/>
        <v>AnyDMoMH85CZ15rNCEH</v>
      </c>
    </row>
    <row r="462" spans="1:31" x14ac:dyDescent="0.25">
      <c r="A462" t="str">
        <f>+meas_impacts_wtd!B462</f>
        <v>ResWin-33-28-00</v>
      </c>
      <c r="B462" t="s">
        <v>120</v>
      </c>
      <c r="C462" t="s">
        <v>121</v>
      </c>
      <c r="D462" s="6">
        <f>meas_impacts_wtd!A462</f>
        <v>43025.581013773146</v>
      </c>
      <c r="E462" s="11" t="str">
        <f>+meas_impacts_wtd!BD462</f>
        <v>SDG</v>
      </c>
      <c r="F462" t="str">
        <f>+meas_impacts_wtd!C462</f>
        <v>DMo</v>
      </c>
      <c r="G462" t="str">
        <f>+meas_impacts_wtd!D462</f>
        <v>MH00</v>
      </c>
      <c r="H462" t="str">
        <f>+meas_impacts_wtd!E462</f>
        <v>CZ15</v>
      </c>
      <c r="I462" t="str">
        <f>+meas_impacts_wtd!F462</f>
        <v>rWtd</v>
      </c>
      <c r="J462" t="str">
        <f>+meas_impacts_wtd!H462</f>
        <v>Area-ft2</v>
      </c>
      <c r="K462">
        <f>+meas_impacts_wtd!I462</f>
        <v>173.92</v>
      </c>
      <c r="L462">
        <f>+meas_impacts_wtd!J462</f>
        <v>1242</v>
      </c>
      <c r="M462" t="s">
        <v>1</v>
      </c>
      <c r="N462">
        <f>+meas_impacts_wtd!K462</f>
        <v>2.83</v>
      </c>
      <c r="O462">
        <f>+meas_impacts_wtd!AD462</f>
        <v>1.7600000000000001E-3</v>
      </c>
      <c r="P462">
        <f>+meas_impacts_wtd!Z462</f>
        <v>-2.8000000000000001E-2</v>
      </c>
      <c r="Q462">
        <f>+meas_impacts_wtd!AG462</f>
        <v>2.83</v>
      </c>
      <c r="R462">
        <f>+meas_impacts_wtd!AZ462</f>
        <v>1.7600000000000001E-3</v>
      </c>
      <c r="S462">
        <f>+meas_impacts_wtd!AV462</f>
        <v>-2.8000000000000001E-2</v>
      </c>
      <c r="T462">
        <f t="shared" si="58"/>
        <v>2.83</v>
      </c>
      <c r="U462">
        <f t="shared" si="59"/>
        <v>1.7600000000000001E-3</v>
      </c>
      <c r="V462">
        <f t="shared" si="60"/>
        <v>-2.8000000000000001E-2</v>
      </c>
      <c r="W462">
        <f t="shared" si="61"/>
        <v>2.83</v>
      </c>
      <c r="X462">
        <f t="shared" si="62"/>
        <v>1.7600000000000001E-3</v>
      </c>
      <c r="Y462">
        <f t="shared" si="63"/>
        <v>-2.8000000000000001E-2</v>
      </c>
      <c r="Z462" t="s">
        <v>123</v>
      </c>
      <c r="AA462" t="s">
        <v>122</v>
      </c>
      <c r="AB462">
        <v>1</v>
      </c>
      <c r="AE462" t="str">
        <f t="shared" si="57"/>
        <v>SDGDMoMH00CZ15rWtd</v>
      </c>
    </row>
    <row r="463" spans="1:31" x14ac:dyDescent="0.25">
      <c r="A463" t="str">
        <f>+meas_impacts_wtd!B463</f>
        <v>ResWin-33-28-00</v>
      </c>
      <c r="B463" t="s">
        <v>120</v>
      </c>
      <c r="C463" t="s">
        <v>121</v>
      </c>
      <c r="D463" s="6">
        <f>meas_impacts_wtd!A463</f>
        <v>43025.581013773146</v>
      </c>
      <c r="E463" s="11" t="str">
        <f>+meas_impacts_wtd!BD463</f>
        <v>SCG</v>
      </c>
      <c r="F463" t="str">
        <f>+meas_impacts_wtd!C463</f>
        <v>DMo</v>
      </c>
      <c r="G463" t="str">
        <f>+meas_impacts_wtd!D463</f>
        <v>MH00</v>
      </c>
      <c r="H463" t="str">
        <f>+meas_impacts_wtd!E463</f>
        <v>CZ15</v>
      </c>
      <c r="I463" t="str">
        <f>+meas_impacts_wtd!F463</f>
        <v>rWtd</v>
      </c>
      <c r="J463" t="str">
        <f>+meas_impacts_wtd!H463</f>
        <v>Area-ft2</v>
      </c>
      <c r="K463">
        <f>+meas_impacts_wtd!I463</f>
        <v>173.92</v>
      </c>
      <c r="L463">
        <f>+meas_impacts_wtd!J463</f>
        <v>1242</v>
      </c>
      <c r="M463" t="s">
        <v>1</v>
      </c>
      <c r="N463">
        <f>+meas_impacts_wtd!K463</f>
        <v>5.37</v>
      </c>
      <c r="O463">
        <f>+meas_impacts_wtd!AD463</f>
        <v>3.3400000000000001E-3</v>
      </c>
      <c r="P463">
        <f>+meas_impacts_wtd!Z463</f>
        <v>-2.8000000000000001E-2</v>
      </c>
      <c r="Q463">
        <f>+meas_impacts_wtd!AG463</f>
        <v>5.37</v>
      </c>
      <c r="R463">
        <f>+meas_impacts_wtd!AZ463</f>
        <v>3.3400000000000001E-3</v>
      </c>
      <c r="S463">
        <f>+meas_impacts_wtd!AV463</f>
        <v>-2.8000000000000001E-2</v>
      </c>
      <c r="T463">
        <f t="shared" si="58"/>
        <v>5.37</v>
      </c>
      <c r="U463">
        <f t="shared" si="59"/>
        <v>3.3400000000000001E-3</v>
      </c>
      <c r="V463">
        <f t="shared" si="60"/>
        <v>-2.8000000000000001E-2</v>
      </c>
      <c r="W463">
        <f t="shared" si="61"/>
        <v>5.37</v>
      </c>
      <c r="X463">
        <f t="shared" si="62"/>
        <v>3.3400000000000001E-3</v>
      </c>
      <c r="Y463">
        <f t="shared" si="63"/>
        <v>-2.8000000000000001E-2</v>
      </c>
      <c r="Z463" t="s">
        <v>123</v>
      </c>
      <c r="AA463" t="s">
        <v>122</v>
      </c>
      <c r="AB463">
        <v>1</v>
      </c>
      <c r="AE463" t="str">
        <f t="shared" si="57"/>
        <v>SCGDMoMH00CZ15rWtd</v>
      </c>
    </row>
    <row r="464" spans="1:31" x14ac:dyDescent="0.25">
      <c r="A464" t="str">
        <f>+meas_impacts_wtd!B464</f>
        <v>ResWin-33-28-00</v>
      </c>
      <c r="B464" t="s">
        <v>120</v>
      </c>
      <c r="C464" t="s">
        <v>121</v>
      </c>
      <c r="D464" s="6">
        <f>meas_impacts_wtd!A464</f>
        <v>43025.581013773146</v>
      </c>
      <c r="E464" s="11" t="str">
        <f>+meas_impacts_wtd!BD464</f>
        <v>SCE</v>
      </c>
      <c r="F464" t="str">
        <f>+meas_impacts_wtd!C464</f>
        <v>DMo</v>
      </c>
      <c r="G464" t="str">
        <f>+meas_impacts_wtd!D464</f>
        <v>MH00</v>
      </c>
      <c r="H464" t="str">
        <f>+meas_impacts_wtd!E464</f>
        <v>CZ15</v>
      </c>
      <c r="I464" t="str">
        <f>+meas_impacts_wtd!F464</f>
        <v>rWtd</v>
      </c>
      <c r="J464" t="str">
        <f>+meas_impacts_wtd!H464</f>
        <v>Area-ft2</v>
      </c>
      <c r="K464">
        <f>+meas_impacts_wtd!I464</f>
        <v>173.92</v>
      </c>
      <c r="L464">
        <f>+meas_impacts_wtd!J464</f>
        <v>1242</v>
      </c>
      <c r="M464" t="s">
        <v>1</v>
      </c>
      <c r="N464">
        <f>+meas_impacts_wtd!K464</f>
        <v>5.37</v>
      </c>
      <c r="O464">
        <f>+meas_impacts_wtd!AD464</f>
        <v>3.3400000000000001E-3</v>
      </c>
      <c r="P464">
        <f>+meas_impacts_wtd!Z464</f>
        <v>-2.8000000000000001E-2</v>
      </c>
      <c r="Q464">
        <f>+meas_impacts_wtd!AG464</f>
        <v>5.37</v>
      </c>
      <c r="R464">
        <f>+meas_impacts_wtd!AZ464</f>
        <v>3.3400000000000001E-3</v>
      </c>
      <c r="S464">
        <f>+meas_impacts_wtd!AV464</f>
        <v>-2.8000000000000001E-2</v>
      </c>
      <c r="T464">
        <f t="shared" si="58"/>
        <v>5.37</v>
      </c>
      <c r="U464">
        <f t="shared" si="59"/>
        <v>3.3400000000000001E-3</v>
      </c>
      <c r="V464">
        <f t="shared" si="60"/>
        <v>-2.8000000000000001E-2</v>
      </c>
      <c r="W464">
        <f t="shared" si="61"/>
        <v>5.37</v>
      </c>
      <c r="X464">
        <f t="shared" si="62"/>
        <v>3.3400000000000001E-3</v>
      </c>
      <c r="Y464">
        <f t="shared" si="63"/>
        <v>-2.8000000000000001E-2</v>
      </c>
      <c r="Z464" t="s">
        <v>123</v>
      </c>
      <c r="AA464" t="s">
        <v>122</v>
      </c>
      <c r="AB464">
        <v>1</v>
      </c>
      <c r="AE464" t="str">
        <f t="shared" si="57"/>
        <v>SCEDMoMH00CZ15rWtd</v>
      </c>
    </row>
    <row r="465" spans="1:31" x14ac:dyDescent="0.25">
      <c r="A465" t="str">
        <f>+meas_impacts_wtd!B465</f>
        <v>ResWin-33-28-00</v>
      </c>
      <c r="B465" t="s">
        <v>120</v>
      </c>
      <c r="C465" t="s">
        <v>121</v>
      </c>
      <c r="D465" s="6">
        <f>meas_impacts_wtd!A465</f>
        <v>43025.429829189816</v>
      </c>
      <c r="E465" s="11" t="str">
        <f>+meas_impacts_wtd!BD465</f>
        <v>Any</v>
      </c>
      <c r="F465" t="str">
        <f>+meas_impacts_wtd!C465</f>
        <v>DMo</v>
      </c>
      <c r="G465" t="str">
        <f>+meas_impacts_wtd!D465</f>
        <v>MH06</v>
      </c>
      <c r="H465" t="str">
        <f>+meas_impacts_wtd!E465</f>
        <v>CZ15</v>
      </c>
      <c r="I465" t="str">
        <f>+meas_impacts_wtd!F465</f>
        <v>rNCEH</v>
      </c>
      <c r="J465" t="str">
        <f>+meas_impacts_wtd!H465</f>
        <v>Area-ft2</v>
      </c>
      <c r="K465">
        <f>+meas_impacts_wtd!I465</f>
        <v>173.92</v>
      </c>
      <c r="L465">
        <f>+meas_impacts_wtd!J465</f>
        <v>1242</v>
      </c>
      <c r="M465" t="s">
        <v>1</v>
      </c>
      <c r="N465">
        <f>+meas_impacts_wtd!K465</f>
        <v>-0.22900000000000001</v>
      </c>
      <c r="O465">
        <f>+meas_impacts_wtd!AD465</f>
        <v>2.3E-5</v>
      </c>
      <c r="P465">
        <f>+meas_impacts_wtd!Z465</f>
        <v>0</v>
      </c>
      <c r="Q465">
        <f>+meas_impacts_wtd!AG465</f>
        <v>-0.22900000000000001</v>
      </c>
      <c r="R465">
        <f>+meas_impacts_wtd!AZ465</f>
        <v>2.3E-5</v>
      </c>
      <c r="S465">
        <f>+meas_impacts_wtd!AV465</f>
        <v>0</v>
      </c>
      <c r="T465">
        <f t="shared" si="58"/>
        <v>-0.22900000000000001</v>
      </c>
      <c r="U465">
        <f t="shared" si="59"/>
        <v>2.3E-5</v>
      </c>
      <c r="V465">
        <f t="shared" si="60"/>
        <v>0</v>
      </c>
      <c r="W465">
        <f t="shared" si="61"/>
        <v>-0.22900000000000001</v>
      </c>
      <c r="X465">
        <f t="shared" si="62"/>
        <v>2.3E-5</v>
      </c>
      <c r="Y465">
        <f t="shared" si="63"/>
        <v>0</v>
      </c>
      <c r="Z465" t="s">
        <v>123</v>
      </c>
      <c r="AA465" t="s">
        <v>122</v>
      </c>
      <c r="AB465">
        <v>1</v>
      </c>
      <c r="AE465" t="str">
        <f t="shared" si="57"/>
        <v>AnyDMoMH06CZ15rNCEH</v>
      </c>
    </row>
    <row r="466" spans="1:31" x14ac:dyDescent="0.25">
      <c r="A466" t="str">
        <f>+meas_impacts_wtd!B466</f>
        <v>ResWin-33-28-00</v>
      </c>
      <c r="B466" t="s">
        <v>120</v>
      </c>
      <c r="C466" t="s">
        <v>121</v>
      </c>
      <c r="D466" s="6">
        <f>meas_impacts_wtd!A466</f>
        <v>43025.429829189816</v>
      </c>
      <c r="E466" s="11" t="str">
        <f>+meas_impacts_wtd!BD466</f>
        <v>Any</v>
      </c>
      <c r="F466" t="str">
        <f>+meas_impacts_wtd!C466</f>
        <v>DMo</v>
      </c>
      <c r="G466" t="str">
        <f>+meas_impacts_wtd!D466</f>
        <v>MH72</v>
      </c>
      <c r="H466" t="str">
        <f>+meas_impacts_wtd!E466</f>
        <v>CZ15</v>
      </c>
      <c r="I466" t="str">
        <f>+meas_impacts_wtd!F466</f>
        <v>rDXHP</v>
      </c>
      <c r="J466" t="str">
        <f>+meas_impacts_wtd!H466</f>
        <v>Area-ft2</v>
      </c>
      <c r="K466">
        <f>+meas_impacts_wtd!I466</f>
        <v>190.96</v>
      </c>
      <c r="L466">
        <f>+meas_impacts_wtd!J466</f>
        <v>1196</v>
      </c>
      <c r="M466" t="s">
        <v>1</v>
      </c>
      <c r="N466">
        <f>+meas_impacts_wtd!K466</f>
        <v>6.89</v>
      </c>
      <c r="O466">
        <f>+meas_impacts_wtd!AD466</f>
        <v>4.8399999999999997E-3</v>
      </c>
      <c r="P466">
        <f>+meas_impacts_wtd!Z466</f>
        <v>0</v>
      </c>
      <c r="Q466">
        <f>+meas_impacts_wtd!AG466</f>
        <v>4.41</v>
      </c>
      <c r="R466">
        <f>+meas_impacts_wtd!AZ466</f>
        <v>3.0799999999999998E-3</v>
      </c>
      <c r="S466">
        <f>+meas_impacts_wtd!AV466</f>
        <v>0</v>
      </c>
      <c r="T466">
        <f t="shared" si="58"/>
        <v>6.89</v>
      </c>
      <c r="U466">
        <f t="shared" si="59"/>
        <v>4.8399999999999997E-3</v>
      </c>
      <c r="V466">
        <f t="shared" si="60"/>
        <v>0</v>
      </c>
      <c r="W466">
        <f t="shared" si="61"/>
        <v>4.41</v>
      </c>
      <c r="X466">
        <f t="shared" si="62"/>
        <v>3.0799999999999998E-3</v>
      </c>
      <c r="Y466">
        <f t="shared" si="63"/>
        <v>0</v>
      </c>
      <c r="Z466" t="s">
        <v>123</v>
      </c>
      <c r="AA466" t="s">
        <v>122</v>
      </c>
      <c r="AB466">
        <v>1</v>
      </c>
      <c r="AE466" t="str">
        <f t="shared" si="57"/>
        <v>AnyDMoMH72CZ15rDXHP</v>
      </c>
    </row>
    <row r="467" spans="1:31" x14ac:dyDescent="0.25">
      <c r="A467" t="str">
        <f>+meas_impacts_wtd!B467</f>
        <v>ResWin-33-28-00</v>
      </c>
      <c r="B467" t="s">
        <v>120</v>
      </c>
      <c r="C467" t="s">
        <v>121</v>
      </c>
      <c r="D467" s="6">
        <f>meas_impacts_wtd!A467</f>
        <v>43025.429829189816</v>
      </c>
      <c r="E467" s="11" t="str">
        <f>+meas_impacts_wtd!BD467</f>
        <v>Any</v>
      </c>
      <c r="F467" t="str">
        <f>+meas_impacts_wtd!C467</f>
        <v>DMo</v>
      </c>
      <c r="G467" t="str">
        <f>+meas_impacts_wtd!D467</f>
        <v>MH15</v>
      </c>
      <c r="H467" t="str">
        <f>+meas_impacts_wtd!E467</f>
        <v>CZ15</v>
      </c>
      <c r="I467" t="str">
        <f>+meas_impacts_wtd!F467</f>
        <v>rDXGF</v>
      </c>
      <c r="J467" t="str">
        <f>+meas_impacts_wtd!H467</f>
        <v>Area-ft2</v>
      </c>
      <c r="K467">
        <f>+meas_impacts_wtd!I467</f>
        <v>173.92</v>
      </c>
      <c r="L467">
        <f>+meas_impacts_wtd!J467</f>
        <v>1242</v>
      </c>
      <c r="M467" t="s">
        <v>1</v>
      </c>
      <c r="N467">
        <f>+meas_impacts_wtd!K467</f>
        <v>4.41</v>
      </c>
      <c r="O467">
        <f>+meas_impacts_wtd!AD467</f>
        <v>2.5400000000000002E-3</v>
      </c>
      <c r="P467">
        <f>+meas_impacts_wtd!Z467</f>
        <v>-0.03</v>
      </c>
      <c r="Q467">
        <f>+meas_impacts_wtd!AG467</f>
        <v>4.41</v>
      </c>
      <c r="R467">
        <f>+meas_impacts_wtd!AZ467</f>
        <v>2.5400000000000002E-3</v>
      </c>
      <c r="S467">
        <f>+meas_impacts_wtd!AV467</f>
        <v>-0.03</v>
      </c>
      <c r="T467">
        <f t="shared" si="58"/>
        <v>4.41</v>
      </c>
      <c r="U467">
        <f t="shared" si="59"/>
        <v>2.5400000000000002E-3</v>
      </c>
      <c r="V467">
        <f t="shared" si="60"/>
        <v>-0.03</v>
      </c>
      <c r="W467">
        <f t="shared" si="61"/>
        <v>4.41</v>
      </c>
      <c r="X467">
        <f t="shared" si="62"/>
        <v>2.5400000000000002E-3</v>
      </c>
      <c r="Y467">
        <f t="shared" si="63"/>
        <v>-0.03</v>
      </c>
      <c r="Z467" t="s">
        <v>123</v>
      </c>
      <c r="AA467" t="s">
        <v>122</v>
      </c>
      <c r="AB467">
        <v>1</v>
      </c>
      <c r="AE467" t="str">
        <f t="shared" si="57"/>
        <v>AnyDMoMH15CZ15rDXGF</v>
      </c>
    </row>
    <row r="468" spans="1:31" x14ac:dyDescent="0.25">
      <c r="A468" t="str">
        <f>+meas_impacts_wtd!B468</f>
        <v>ResWin-33-28-00</v>
      </c>
      <c r="B468" t="s">
        <v>120</v>
      </c>
      <c r="C468" t="s">
        <v>121</v>
      </c>
      <c r="D468" s="6">
        <f>meas_impacts_wtd!A468</f>
        <v>43025.429829189816</v>
      </c>
      <c r="E468" s="11" t="str">
        <f>+meas_impacts_wtd!BD468</f>
        <v>Any</v>
      </c>
      <c r="F468" t="str">
        <f>+meas_impacts_wtd!C468</f>
        <v>DMo</v>
      </c>
      <c r="G468" t="str">
        <f>+meas_impacts_wtd!D468</f>
        <v>MH15</v>
      </c>
      <c r="H468" t="str">
        <f>+meas_impacts_wtd!E468</f>
        <v>CZ15</v>
      </c>
      <c r="I468" t="str">
        <f>+meas_impacts_wtd!F468</f>
        <v>rDXHP</v>
      </c>
      <c r="J468" t="str">
        <f>+meas_impacts_wtd!H468</f>
        <v>Area-ft2</v>
      </c>
      <c r="K468">
        <f>+meas_impacts_wtd!I468</f>
        <v>173.92</v>
      </c>
      <c r="L468">
        <f>+meas_impacts_wtd!J468</f>
        <v>1242</v>
      </c>
      <c r="M468" t="s">
        <v>1</v>
      </c>
      <c r="N468">
        <f>+meas_impacts_wtd!K468</f>
        <v>4.3</v>
      </c>
      <c r="O468">
        <f>+meas_impacts_wtd!AD468</f>
        <v>2.5799999999999998E-3</v>
      </c>
      <c r="P468">
        <f>+meas_impacts_wtd!Z468</f>
        <v>0</v>
      </c>
      <c r="Q468">
        <f>+meas_impacts_wtd!AG468</f>
        <v>4.3</v>
      </c>
      <c r="R468">
        <f>+meas_impacts_wtd!AZ468</f>
        <v>2.5799999999999998E-3</v>
      </c>
      <c r="S468">
        <f>+meas_impacts_wtd!AV468</f>
        <v>0</v>
      </c>
      <c r="T468">
        <f t="shared" si="58"/>
        <v>4.3</v>
      </c>
      <c r="U468">
        <f t="shared" si="59"/>
        <v>2.5799999999999998E-3</v>
      </c>
      <c r="V468">
        <f t="shared" si="60"/>
        <v>0</v>
      </c>
      <c r="W468">
        <f t="shared" si="61"/>
        <v>4.3</v>
      </c>
      <c r="X468">
        <f t="shared" si="62"/>
        <v>2.5799999999999998E-3</v>
      </c>
      <c r="Y468">
        <f t="shared" si="63"/>
        <v>0</v>
      </c>
      <c r="Z468" t="s">
        <v>123</v>
      </c>
      <c r="AA468" t="s">
        <v>122</v>
      </c>
      <c r="AB468">
        <v>1</v>
      </c>
      <c r="AE468" t="str">
        <f t="shared" si="57"/>
        <v>AnyDMoMH15CZ15rDXHP</v>
      </c>
    </row>
    <row r="469" spans="1:31" x14ac:dyDescent="0.25">
      <c r="A469" t="str">
        <f>+meas_impacts_wtd!B469</f>
        <v>ResWin-33-28-00</v>
      </c>
      <c r="B469" t="s">
        <v>120</v>
      </c>
      <c r="C469" t="s">
        <v>121</v>
      </c>
      <c r="D469" s="6">
        <f>meas_impacts_wtd!A469</f>
        <v>43025.603717511571</v>
      </c>
      <c r="E469" s="11" t="str">
        <f>+meas_impacts_wtd!BD469</f>
        <v>SCE</v>
      </c>
      <c r="F469" t="str">
        <f>+meas_impacts_wtd!C469</f>
        <v>DMo</v>
      </c>
      <c r="G469" t="str">
        <f>+meas_impacts_wtd!D469</f>
        <v>Ex</v>
      </c>
      <c r="H469" t="str">
        <f>+meas_impacts_wtd!E469</f>
        <v>CZ15</v>
      </c>
      <c r="I469" t="str">
        <f>+meas_impacts_wtd!F469</f>
        <v>rWtd</v>
      </c>
      <c r="J469" t="str">
        <f>+meas_impacts_wtd!H469</f>
        <v>Area-ft2</v>
      </c>
      <c r="K469">
        <f>+meas_impacts_wtd!I469</f>
        <v>184.4</v>
      </c>
      <c r="L469">
        <f>+meas_impacts_wtd!J469</f>
        <v>1225.2</v>
      </c>
      <c r="M469" t="s">
        <v>1</v>
      </c>
      <c r="N469">
        <f>+meas_impacts_wtd!K469</f>
        <v>6.26</v>
      </c>
      <c r="O469">
        <f>+meas_impacts_wtd!AD469</f>
        <v>4.3400000000000001E-3</v>
      </c>
      <c r="P469">
        <f>+meas_impacts_wtd!Z469</f>
        <v>1.4999999999999999E-2</v>
      </c>
      <c r="Q469">
        <f>+meas_impacts_wtd!AG469</f>
        <v>4.7300000000000004</v>
      </c>
      <c r="R469">
        <f>+meas_impacts_wtd!AZ469</f>
        <v>3.0899999999999999E-3</v>
      </c>
      <c r="S469">
        <f>+meas_impacts_wtd!AV469</f>
        <v>-2.8000000000000001E-2</v>
      </c>
      <c r="T469">
        <f t="shared" si="58"/>
        <v>6.26</v>
      </c>
      <c r="U469">
        <f t="shared" si="59"/>
        <v>4.3400000000000001E-3</v>
      </c>
      <c r="V469">
        <f t="shared" si="60"/>
        <v>1.4999999999999999E-2</v>
      </c>
      <c r="W469">
        <f t="shared" si="61"/>
        <v>4.7300000000000004</v>
      </c>
      <c r="X469">
        <f t="shared" si="62"/>
        <v>3.0899999999999999E-3</v>
      </c>
      <c r="Y469">
        <f t="shared" si="63"/>
        <v>-2.8000000000000001E-2</v>
      </c>
      <c r="Z469" t="s">
        <v>123</v>
      </c>
      <c r="AA469" t="s">
        <v>122</v>
      </c>
      <c r="AB469">
        <v>1</v>
      </c>
      <c r="AE469" t="str">
        <f t="shared" si="57"/>
        <v>SCEDMoExCZ15rWtd</v>
      </c>
    </row>
    <row r="470" spans="1:31" x14ac:dyDescent="0.25">
      <c r="A470" t="str">
        <f>+meas_impacts_wtd!B470</f>
        <v>ResWin-33-28-00</v>
      </c>
      <c r="B470" t="s">
        <v>120</v>
      </c>
      <c r="C470" t="s">
        <v>121</v>
      </c>
      <c r="D470" s="6">
        <f>meas_impacts_wtd!A470</f>
        <v>43025.603717511571</v>
      </c>
      <c r="E470" s="11" t="str">
        <f>+meas_impacts_wtd!BD470</f>
        <v>SCG</v>
      </c>
      <c r="F470" t="str">
        <f>+meas_impacts_wtd!C470</f>
        <v>DMo</v>
      </c>
      <c r="G470" t="str">
        <f>+meas_impacts_wtd!D470</f>
        <v>Ex</v>
      </c>
      <c r="H470" t="str">
        <f>+meas_impacts_wtd!E470</f>
        <v>CZ15</v>
      </c>
      <c r="I470" t="str">
        <f>+meas_impacts_wtd!F470</f>
        <v>rWtd</v>
      </c>
      <c r="J470" t="str">
        <f>+meas_impacts_wtd!H470</f>
        <v>Area-ft2</v>
      </c>
      <c r="K470">
        <f>+meas_impacts_wtd!I470</f>
        <v>185.62</v>
      </c>
      <c r="L470">
        <f>+meas_impacts_wtd!J470</f>
        <v>1230.4000000000001</v>
      </c>
      <c r="M470" t="s">
        <v>1</v>
      </c>
      <c r="N470">
        <f>+meas_impacts_wtd!K470</f>
        <v>6.52</v>
      </c>
      <c r="O470">
        <f>+meas_impacts_wtd!AD470</f>
        <v>4.5999999999999999E-3</v>
      </c>
      <c r="P470">
        <f>+meas_impacts_wtd!Z470</f>
        <v>2.3E-2</v>
      </c>
      <c r="Q470">
        <f>+meas_impacts_wtd!AG470</f>
        <v>4.66</v>
      </c>
      <c r="R470">
        <f>+meas_impacts_wtd!AZ470</f>
        <v>3.0899999999999999E-3</v>
      </c>
      <c r="S470">
        <f>+meas_impacts_wtd!AV470</f>
        <v>-3.1E-2</v>
      </c>
      <c r="T470">
        <f t="shared" si="58"/>
        <v>6.52</v>
      </c>
      <c r="U470">
        <f t="shared" si="59"/>
        <v>4.5999999999999999E-3</v>
      </c>
      <c r="V470">
        <f t="shared" si="60"/>
        <v>2.3E-2</v>
      </c>
      <c r="W470">
        <f t="shared" si="61"/>
        <v>4.66</v>
      </c>
      <c r="X470">
        <f t="shared" si="62"/>
        <v>3.0899999999999999E-3</v>
      </c>
      <c r="Y470">
        <f t="shared" si="63"/>
        <v>-3.1E-2</v>
      </c>
      <c r="Z470" t="s">
        <v>123</v>
      </c>
      <c r="AA470" t="s">
        <v>122</v>
      </c>
      <c r="AB470">
        <v>1</v>
      </c>
      <c r="AE470" t="str">
        <f t="shared" si="57"/>
        <v>SCGDMoExCZ15rWtd</v>
      </c>
    </row>
    <row r="471" spans="1:31" x14ac:dyDescent="0.25">
      <c r="A471" t="str">
        <f>+meas_impacts_wtd!B471</f>
        <v>ResWin-33-28-00</v>
      </c>
      <c r="B471" t="s">
        <v>120</v>
      </c>
      <c r="C471" t="s">
        <v>121</v>
      </c>
      <c r="D471" s="6">
        <f>meas_impacts_wtd!A471</f>
        <v>43025.603717511571</v>
      </c>
      <c r="E471" s="11" t="str">
        <f>+meas_impacts_wtd!BD471</f>
        <v>SDG</v>
      </c>
      <c r="F471" t="str">
        <f>+meas_impacts_wtd!C471</f>
        <v>DMo</v>
      </c>
      <c r="G471" t="str">
        <f>+meas_impacts_wtd!D471</f>
        <v>Ex</v>
      </c>
      <c r="H471" t="str">
        <f>+meas_impacts_wtd!E471</f>
        <v>CZ15</v>
      </c>
      <c r="I471" t="str">
        <f>+meas_impacts_wtd!F471</f>
        <v>rWtd</v>
      </c>
      <c r="J471" t="str">
        <f>+meas_impacts_wtd!H471</f>
        <v>Area-ft2</v>
      </c>
      <c r="K471">
        <f>+meas_impacts_wtd!I471</f>
        <v>179.81</v>
      </c>
      <c r="L471">
        <f>+meas_impacts_wtd!J471</f>
        <v>1232.8</v>
      </c>
      <c r="M471" t="s">
        <v>1</v>
      </c>
      <c r="N471">
        <f>+meas_impacts_wtd!K471</f>
        <v>2.97</v>
      </c>
      <c r="O471">
        <f>+meas_impacts_wtd!AD471</f>
        <v>1.92E-3</v>
      </c>
      <c r="P471">
        <f>+meas_impacts_wtd!Z471</f>
        <v>-3.0000000000000001E-3</v>
      </c>
      <c r="Q471">
        <f>+meas_impacts_wtd!AG471</f>
        <v>2.4900000000000002</v>
      </c>
      <c r="R471">
        <f>+meas_impacts_wtd!AZ471</f>
        <v>1.5499999999999999E-3</v>
      </c>
      <c r="S471">
        <f>+meas_impacts_wtd!AV471</f>
        <v>-2.7E-2</v>
      </c>
      <c r="T471">
        <f t="shared" si="58"/>
        <v>2.97</v>
      </c>
      <c r="U471">
        <f t="shared" si="59"/>
        <v>1.92E-3</v>
      </c>
      <c r="V471">
        <f t="shared" si="60"/>
        <v>-3.0000000000000001E-3</v>
      </c>
      <c r="W471">
        <f t="shared" si="61"/>
        <v>2.4900000000000002</v>
      </c>
      <c r="X471">
        <f t="shared" si="62"/>
        <v>1.5499999999999999E-3</v>
      </c>
      <c r="Y471">
        <f t="shared" si="63"/>
        <v>-2.7E-2</v>
      </c>
      <c r="Z471" t="s">
        <v>123</v>
      </c>
      <c r="AA471" t="s">
        <v>122</v>
      </c>
      <c r="AB471">
        <v>1</v>
      </c>
      <c r="AE471" t="str">
        <f t="shared" si="57"/>
        <v>SDGDMoExCZ15rWtd</v>
      </c>
    </row>
    <row r="472" spans="1:31" x14ac:dyDescent="0.25">
      <c r="A472" t="str">
        <f>+meas_impacts_wtd!B472</f>
        <v>ResWin-33-28-00</v>
      </c>
      <c r="B472" t="s">
        <v>120</v>
      </c>
      <c r="C472" t="s">
        <v>121</v>
      </c>
      <c r="D472" s="6">
        <f>meas_impacts_wtd!A472</f>
        <v>43025.429829189816</v>
      </c>
      <c r="E472" s="11" t="str">
        <f>+meas_impacts_wtd!BD472</f>
        <v>Any</v>
      </c>
      <c r="F472" t="str">
        <f>+meas_impacts_wtd!C472</f>
        <v>DMo</v>
      </c>
      <c r="G472" t="str">
        <f>+meas_impacts_wtd!D472</f>
        <v>MH15</v>
      </c>
      <c r="H472" t="str">
        <f>+meas_impacts_wtd!E472</f>
        <v>CZ15</v>
      </c>
      <c r="I472" t="str">
        <f>+meas_impacts_wtd!F472</f>
        <v>rNCEH</v>
      </c>
      <c r="J472" t="str">
        <f>+meas_impacts_wtd!H472</f>
        <v>Area-ft2</v>
      </c>
      <c r="K472">
        <f>+meas_impacts_wtd!I472</f>
        <v>173.92</v>
      </c>
      <c r="L472">
        <f>+meas_impacts_wtd!J472</f>
        <v>1242</v>
      </c>
      <c r="M472" t="s">
        <v>1</v>
      </c>
      <c r="N472">
        <f>+meas_impacts_wtd!K472</f>
        <v>-0.23100000000000001</v>
      </c>
      <c r="O472">
        <f>+meas_impacts_wtd!AD472</f>
        <v>2.3E-5</v>
      </c>
      <c r="P472">
        <f>+meas_impacts_wtd!Z472</f>
        <v>0</v>
      </c>
      <c r="Q472">
        <f>+meas_impacts_wtd!AG472</f>
        <v>-0.23100000000000001</v>
      </c>
      <c r="R472">
        <f>+meas_impacts_wtd!AZ472</f>
        <v>2.3E-5</v>
      </c>
      <c r="S472">
        <f>+meas_impacts_wtd!AV472</f>
        <v>0</v>
      </c>
      <c r="T472">
        <f t="shared" si="58"/>
        <v>-0.23100000000000001</v>
      </c>
      <c r="U472">
        <f t="shared" si="59"/>
        <v>2.3E-5</v>
      </c>
      <c r="V472">
        <f t="shared" si="60"/>
        <v>0</v>
      </c>
      <c r="W472">
        <f t="shared" si="61"/>
        <v>-0.23100000000000001</v>
      </c>
      <c r="X472">
        <f t="shared" si="62"/>
        <v>2.3E-5</v>
      </c>
      <c r="Y472">
        <f t="shared" si="63"/>
        <v>0</v>
      </c>
      <c r="Z472" t="s">
        <v>123</v>
      </c>
      <c r="AA472" t="s">
        <v>122</v>
      </c>
      <c r="AB472">
        <v>1</v>
      </c>
      <c r="AE472" t="str">
        <f t="shared" si="57"/>
        <v>AnyDMoMH15CZ15rNCEH</v>
      </c>
    </row>
    <row r="473" spans="1:31" x14ac:dyDescent="0.25">
      <c r="A473" t="str">
        <f>+meas_impacts_wtd!B473</f>
        <v>ResWin-33-28-00</v>
      </c>
      <c r="B473" t="s">
        <v>120</v>
      </c>
      <c r="C473" t="s">
        <v>121</v>
      </c>
      <c r="D473" s="6">
        <f>meas_impacts_wtd!A473</f>
        <v>43025.429829189816</v>
      </c>
      <c r="E473" s="11" t="str">
        <f>+meas_impacts_wtd!BD473</f>
        <v>Any</v>
      </c>
      <c r="F473" t="str">
        <f>+meas_impacts_wtd!C473</f>
        <v>DMo</v>
      </c>
      <c r="G473" t="str">
        <f>+meas_impacts_wtd!D473</f>
        <v>MH85</v>
      </c>
      <c r="H473" t="str">
        <f>+meas_impacts_wtd!E473</f>
        <v>CZ15</v>
      </c>
      <c r="I473" t="str">
        <f>+meas_impacts_wtd!F473</f>
        <v>rNCGF</v>
      </c>
      <c r="J473" t="str">
        <f>+meas_impacts_wtd!H473</f>
        <v>Area-ft2</v>
      </c>
      <c r="K473">
        <f>+meas_impacts_wtd!I473</f>
        <v>186.32</v>
      </c>
      <c r="L473">
        <f>+meas_impacts_wtd!J473</f>
        <v>1242</v>
      </c>
      <c r="M473" t="s">
        <v>1</v>
      </c>
      <c r="N473">
        <f>+meas_impacts_wtd!K473</f>
        <v>0.106</v>
      </c>
      <c r="O473">
        <f>+meas_impacts_wtd!AD473</f>
        <v>2.0999999999999999E-5</v>
      </c>
      <c r="P473">
        <f>+meas_impacts_wtd!Z473</f>
        <v>3.4000000000000002E-2</v>
      </c>
      <c r="Q473">
        <f>+meas_impacts_wtd!AG473</f>
        <v>6.7000000000000004E-2</v>
      </c>
      <c r="R473">
        <f>+meas_impacts_wtd!AZ473</f>
        <v>1.5999999999999999E-5</v>
      </c>
      <c r="S473">
        <f>+meas_impacts_wtd!AV473</f>
        <v>-4.1000000000000002E-2</v>
      </c>
      <c r="T473">
        <f t="shared" si="58"/>
        <v>0.106</v>
      </c>
      <c r="U473">
        <f t="shared" si="59"/>
        <v>2.0999999999999999E-5</v>
      </c>
      <c r="V473">
        <f t="shared" si="60"/>
        <v>3.4000000000000002E-2</v>
      </c>
      <c r="W473">
        <f t="shared" si="61"/>
        <v>6.7000000000000004E-2</v>
      </c>
      <c r="X473">
        <f t="shared" si="62"/>
        <v>1.5999999999999999E-5</v>
      </c>
      <c r="Y473">
        <f t="shared" si="63"/>
        <v>-4.1000000000000002E-2</v>
      </c>
      <c r="Z473" t="s">
        <v>123</v>
      </c>
      <c r="AA473" t="s">
        <v>122</v>
      </c>
      <c r="AB473">
        <v>1</v>
      </c>
      <c r="AE473" t="str">
        <f t="shared" si="57"/>
        <v>AnyDMoMH85CZ15rNCGF</v>
      </c>
    </row>
    <row r="474" spans="1:31" x14ac:dyDescent="0.25">
      <c r="A474" t="str">
        <f>+meas_impacts_wtd!B474</f>
        <v>ResWin-33-28-00</v>
      </c>
      <c r="B474" t="s">
        <v>120</v>
      </c>
      <c r="C474" t="s">
        <v>121</v>
      </c>
      <c r="D474" s="6">
        <f>meas_impacts_wtd!A474</f>
        <v>43025.429829189816</v>
      </c>
      <c r="E474" s="11" t="str">
        <f>+meas_impacts_wtd!BD474</f>
        <v>Any</v>
      </c>
      <c r="F474" t="str">
        <f>+meas_impacts_wtd!C474</f>
        <v>DMo</v>
      </c>
      <c r="G474" t="str">
        <f>+meas_impacts_wtd!D474</f>
        <v>MH00</v>
      </c>
      <c r="H474" t="str">
        <f>+meas_impacts_wtd!E474</f>
        <v>CZ15</v>
      </c>
      <c r="I474" t="str">
        <f>+meas_impacts_wtd!F474</f>
        <v>rDXGF</v>
      </c>
      <c r="J474" t="str">
        <f>+meas_impacts_wtd!H474</f>
        <v>Area-ft2</v>
      </c>
      <c r="K474">
        <f>+meas_impacts_wtd!I474</f>
        <v>173.92</v>
      </c>
      <c r="L474">
        <f>+meas_impacts_wtd!J474</f>
        <v>1242</v>
      </c>
      <c r="M474" t="s">
        <v>1</v>
      </c>
      <c r="N474">
        <f>+meas_impacts_wtd!K474</f>
        <v>5.4</v>
      </c>
      <c r="O474">
        <f>+meas_impacts_wtd!AD474</f>
        <v>3.3400000000000001E-3</v>
      </c>
      <c r="P474">
        <f>+meas_impacts_wtd!Z474</f>
        <v>-3.2000000000000001E-2</v>
      </c>
      <c r="Q474">
        <f>+meas_impacts_wtd!AG474</f>
        <v>5.4</v>
      </c>
      <c r="R474">
        <f>+meas_impacts_wtd!AZ474</f>
        <v>3.3400000000000001E-3</v>
      </c>
      <c r="S474">
        <f>+meas_impacts_wtd!AV474</f>
        <v>-3.2000000000000001E-2</v>
      </c>
      <c r="T474">
        <f t="shared" si="58"/>
        <v>5.4</v>
      </c>
      <c r="U474">
        <f t="shared" si="59"/>
        <v>3.3400000000000001E-3</v>
      </c>
      <c r="V474">
        <f t="shared" si="60"/>
        <v>-3.2000000000000001E-2</v>
      </c>
      <c r="W474">
        <f t="shared" si="61"/>
        <v>5.4</v>
      </c>
      <c r="X474">
        <f t="shared" si="62"/>
        <v>3.3400000000000001E-3</v>
      </c>
      <c r="Y474">
        <f t="shared" si="63"/>
        <v>-3.2000000000000001E-2</v>
      </c>
      <c r="Z474" t="s">
        <v>123</v>
      </c>
      <c r="AA474" t="s">
        <v>122</v>
      </c>
      <c r="AB474">
        <v>1</v>
      </c>
      <c r="AE474" t="str">
        <f t="shared" si="57"/>
        <v>AnyDMoMH00CZ15rDXGF</v>
      </c>
    </row>
    <row r="475" spans="1:31" x14ac:dyDescent="0.25">
      <c r="A475" t="str">
        <f>+meas_impacts_wtd!B475</f>
        <v>ResWin-33-28-00</v>
      </c>
      <c r="B475" t="s">
        <v>120</v>
      </c>
      <c r="C475" t="s">
        <v>121</v>
      </c>
      <c r="D475" s="6">
        <f>meas_impacts_wtd!A475</f>
        <v>43025.581013773146</v>
      </c>
      <c r="E475" s="11" t="str">
        <f>+meas_impacts_wtd!BD475</f>
        <v>SCG</v>
      </c>
      <c r="F475" t="str">
        <f>+meas_impacts_wtd!C475</f>
        <v>DMo</v>
      </c>
      <c r="G475" t="str">
        <f>+meas_impacts_wtd!D475</f>
        <v>MH15</v>
      </c>
      <c r="H475" t="str">
        <f>+meas_impacts_wtd!E475</f>
        <v>CZ15</v>
      </c>
      <c r="I475" t="str">
        <f>+meas_impacts_wtd!F475</f>
        <v>rWtd</v>
      </c>
      <c r="J475" t="str">
        <f>+meas_impacts_wtd!H475</f>
        <v>Area-ft2</v>
      </c>
      <c r="K475">
        <f>+meas_impacts_wtd!I475</f>
        <v>173.92</v>
      </c>
      <c r="L475">
        <f>+meas_impacts_wtd!J475</f>
        <v>1242</v>
      </c>
      <c r="M475" t="s">
        <v>1</v>
      </c>
      <c r="N475">
        <f>+meas_impacts_wtd!K475</f>
        <v>4.4000000000000004</v>
      </c>
      <c r="O475">
        <f>+meas_impacts_wtd!AD475</f>
        <v>2.5500000000000002E-3</v>
      </c>
      <c r="P475">
        <f>+meas_impacts_wtd!Z475</f>
        <v>-2.5999999999999999E-2</v>
      </c>
      <c r="Q475">
        <f>+meas_impacts_wtd!AG475</f>
        <v>4.4000000000000004</v>
      </c>
      <c r="R475">
        <f>+meas_impacts_wtd!AZ475</f>
        <v>2.5500000000000002E-3</v>
      </c>
      <c r="S475">
        <f>+meas_impacts_wtd!AV475</f>
        <v>-2.5999999999999999E-2</v>
      </c>
      <c r="T475">
        <f t="shared" si="58"/>
        <v>4.4000000000000004</v>
      </c>
      <c r="U475">
        <f t="shared" si="59"/>
        <v>2.5500000000000002E-3</v>
      </c>
      <c r="V475">
        <f t="shared" si="60"/>
        <v>-2.5999999999999999E-2</v>
      </c>
      <c r="W475">
        <f t="shared" si="61"/>
        <v>4.4000000000000004</v>
      </c>
      <c r="X475">
        <f t="shared" si="62"/>
        <v>2.5500000000000002E-3</v>
      </c>
      <c r="Y475">
        <f t="shared" si="63"/>
        <v>-2.5999999999999999E-2</v>
      </c>
      <c r="Z475" t="s">
        <v>123</v>
      </c>
      <c r="AA475" t="s">
        <v>122</v>
      </c>
      <c r="AB475">
        <v>1</v>
      </c>
      <c r="AE475" t="str">
        <f t="shared" si="57"/>
        <v>SCGDMoMH15CZ15rWtd</v>
      </c>
    </row>
    <row r="476" spans="1:31" x14ac:dyDescent="0.25">
      <c r="A476" t="str">
        <f>+meas_impacts_wtd!B476</f>
        <v>ResWin-33-28-00</v>
      </c>
      <c r="B476" t="s">
        <v>120</v>
      </c>
      <c r="C476" t="s">
        <v>121</v>
      </c>
      <c r="D476" s="6">
        <f>meas_impacts_wtd!A476</f>
        <v>43025.581013773146</v>
      </c>
      <c r="E476" s="11" t="str">
        <f>+meas_impacts_wtd!BD476</f>
        <v>SCE</v>
      </c>
      <c r="F476" t="str">
        <f>+meas_impacts_wtd!C476</f>
        <v>DMo</v>
      </c>
      <c r="G476" t="str">
        <f>+meas_impacts_wtd!D476</f>
        <v>MH15</v>
      </c>
      <c r="H476" t="str">
        <f>+meas_impacts_wtd!E476</f>
        <v>CZ15</v>
      </c>
      <c r="I476" t="str">
        <f>+meas_impacts_wtd!F476</f>
        <v>rWtd</v>
      </c>
      <c r="J476" t="str">
        <f>+meas_impacts_wtd!H476</f>
        <v>Area-ft2</v>
      </c>
      <c r="K476">
        <f>+meas_impacts_wtd!I476</f>
        <v>173.92</v>
      </c>
      <c r="L476">
        <f>+meas_impacts_wtd!J476</f>
        <v>1242</v>
      </c>
      <c r="M476" t="s">
        <v>1</v>
      </c>
      <c r="N476">
        <f>+meas_impacts_wtd!K476</f>
        <v>4.4000000000000004</v>
      </c>
      <c r="O476">
        <f>+meas_impacts_wtd!AD476</f>
        <v>2.5500000000000002E-3</v>
      </c>
      <c r="P476">
        <f>+meas_impacts_wtd!Z476</f>
        <v>-2.5999999999999999E-2</v>
      </c>
      <c r="Q476">
        <f>+meas_impacts_wtd!AG476</f>
        <v>4.4000000000000004</v>
      </c>
      <c r="R476">
        <f>+meas_impacts_wtd!AZ476</f>
        <v>2.5500000000000002E-3</v>
      </c>
      <c r="S476">
        <f>+meas_impacts_wtd!AV476</f>
        <v>-2.5999999999999999E-2</v>
      </c>
      <c r="T476">
        <f t="shared" si="58"/>
        <v>4.4000000000000004</v>
      </c>
      <c r="U476">
        <f t="shared" si="59"/>
        <v>2.5500000000000002E-3</v>
      </c>
      <c r="V476">
        <f t="shared" si="60"/>
        <v>-2.5999999999999999E-2</v>
      </c>
      <c r="W476">
        <f t="shared" si="61"/>
        <v>4.4000000000000004</v>
      </c>
      <c r="X476">
        <f t="shared" si="62"/>
        <v>2.5500000000000002E-3</v>
      </c>
      <c r="Y476">
        <f t="shared" si="63"/>
        <v>-2.5999999999999999E-2</v>
      </c>
      <c r="Z476" t="s">
        <v>123</v>
      </c>
      <c r="AA476" t="s">
        <v>122</v>
      </c>
      <c r="AB476">
        <v>1</v>
      </c>
      <c r="AE476" t="str">
        <f t="shared" si="57"/>
        <v>SCEDMoMH15CZ15rWtd</v>
      </c>
    </row>
    <row r="477" spans="1:31" x14ac:dyDescent="0.25">
      <c r="A477" t="str">
        <f>+meas_impacts_wtd!B477</f>
        <v>ResWin-33-28-00</v>
      </c>
      <c r="B477" t="s">
        <v>120</v>
      </c>
      <c r="C477" t="s">
        <v>121</v>
      </c>
      <c r="D477" s="6">
        <f>meas_impacts_wtd!A477</f>
        <v>43025.429829189816</v>
      </c>
      <c r="E477" s="11" t="str">
        <f>+meas_impacts_wtd!BD477</f>
        <v>Any</v>
      </c>
      <c r="F477" t="str">
        <f>+meas_impacts_wtd!C477</f>
        <v>DMo</v>
      </c>
      <c r="G477" t="str">
        <f>+meas_impacts_wtd!D477</f>
        <v>MH72</v>
      </c>
      <c r="H477" t="str">
        <f>+meas_impacts_wtd!E477</f>
        <v>CZ15</v>
      </c>
      <c r="I477" t="str">
        <f>+meas_impacts_wtd!F477</f>
        <v>rNCEH</v>
      </c>
      <c r="J477" t="str">
        <f>+meas_impacts_wtd!H477</f>
        <v>Area-ft2</v>
      </c>
      <c r="K477">
        <f>+meas_impacts_wtd!I477</f>
        <v>190.96</v>
      </c>
      <c r="L477">
        <f>+meas_impacts_wtd!J477</f>
        <v>1196</v>
      </c>
      <c r="M477" t="s">
        <v>1</v>
      </c>
      <c r="N477">
        <f>+meas_impacts_wtd!K477</f>
        <v>0.85099999999999998</v>
      </c>
      <c r="O477">
        <f>+meas_impacts_wtd!AD477</f>
        <v>2.0999999999999999E-5</v>
      </c>
      <c r="P477">
        <f>+meas_impacts_wtd!Z477</f>
        <v>0</v>
      </c>
      <c r="Q477">
        <f>+meas_impacts_wtd!AG477</f>
        <v>-0.128</v>
      </c>
      <c r="R477">
        <f>+meas_impacts_wtd!AZ477</f>
        <v>1.5999999999999999E-5</v>
      </c>
      <c r="S477">
        <f>+meas_impacts_wtd!AV477</f>
        <v>0</v>
      </c>
      <c r="T477">
        <f t="shared" si="58"/>
        <v>0.85099999999999998</v>
      </c>
      <c r="U477">
        <f t="shared" si="59"/>
        <v>2.0999999999999999E-5</v>
      </c>
      <c r="V477">
        <f t="shared" si="60"/>
        <v>0</v>
      </c>
      <c r="W477">
        <f t="shared" si="61"/>
        <v>-0.128</v>
      </c>
      <c r="X477">
        <f t="shared" si="62"/>
        <v>1.5999999999999999E-5</v>
      </c>
      <c r="Y477">
        <f t="shared" si="63"/>
        <v>0</v>
      </c>
      <c r="Z477" t="s">
        <v>123</v>
      </c>
      <c r="AA477" t="s">
        <v>122</v>
      </c>
      <c r="AB477">
        <v>1</v>
      </c>
      <c r="AE477" t="str">
        <f t="shared" si="57"/>
        <v>AnyDMoMH72CZ15rNCEH</v>
      </c>
    </row>
    <row r="478" spans="1:31" x14ac:dyDescent="0.25">
      <c r="A478" t="str">
        <f>+meas_impacts_wtd!B478</f>
        <v>ResWin-33-28-00</v>
      </c>
      <c r="B478" t="s">
        <v>120</v>
      </c>
      <c r="C478" t="s">
        <v>121</v>
      </c>
      <c r="D478" s="6">
        <f>meas_impacts_wtd!A478</f>
        <v>43025.429829189816</v>
      </c>
      <c r="E478" s="11" t="str">
        <f>+meas_impacts_wtd!BD478</f>
        <v>Any</v>
      </c>
      <c r="F478" t="str">
        <f>+meas_impacts_wtd!C478</f>
        <v>DMo</v>
      </c>
      <c r="G478" t="str">
        <f>+meas_impacts_wtd!D478</f>
        <v>MH06</v>
      </c>
      <c r="H478" t="str">
        <f>+meas_impacts_wtd!E478</f>
        <v>CZ15</v>
      </c>
      <c r="I478" t="str">
        <f>+meas_impacts_wtd!F478</f>
        <v>rDXHP</v>
      </c>
      <c r="J478" t="str">
        <f>+meas_impacts_wtd!H478</f>
        <v>Area-ft2</v>
      </c>
      <c r="K478">
        <f>+meas_impacts_wtd!I478</f>
        <v>173.92</v>
      </c>
      <c r="L478">
        <f>+meas_impacts_wtd!J478</f>
        <v>1242</v>
      </c>
      <c r="M478" t="s">
        <v>1</v>
      </c>
      <c r="N478">
        <f>+meas_impacts_wtd!K478</f>
        <v>4.49</v>
      </c>
      <c r="O478">
        <f>+meas_impacts_wtd!AD478</f>
        <v>2.7200000000000002E-3</v>
      </c>
      <c r="P478">
        <f>+meas_impacts_wtd!Z478</f>
        <v>0</v>
      </c>
      <c r="Q478">
        <f>+meas_impacts_wtd!AG478</f>
        <v>4.49</v>
      </c>
      <c r="R478">
        <f>+meas_impacts_wtd!AZ478</f>
        <v>2.7200000000000002E-3</v>
      </c>
      <c r="S478">
        <f>+meas_impacts_wtd!AV478</f>
        <v>0</v>
      </c>
      <c r="T478">
        <f t="shared" si="58"/>
        <v>4.49</v>
      </c>
      <c r="U478">
        <f t="shared" si="59"/>
        <v>2.7200000000000002E-3</v>
      </c>
      <c r="V478">
        <f t="shared" si="60"/>
        <v>0</v>
      </c>
      <c r="W478">
        <f t="shared" si="61"/>
        <v>4.49</v>
      </c>
      <c r="X478">
        <f t="shared" si="62"/>
        <v>2.7200000000000002E-3</v>
      </c>
      <c r="Y478">
        <f t="shared" si="63"/>
        <v>0</v>
      </c>
      <c r="Z478" t="s">
        <v>123</v>
      </c>
      <c r="AA478" t="s">
        <v>122</v>
      </c>
      <c r="AB478">
        <v>1</v>
      </c>
      <c r="AE478" t="str">
        <f t="shared" si="57"/>
        <v>AnyDMoMH06CZ15rDXHP</v>
      </c>
    </row>
    <row r="479" spans="1:31" x14ac:dyDescent="0.25">
      <c r="A479" t="str">
        <f>+meas_impacts_wtd!B479</f>
        <v>ResWin-33-28-00</v>
      </c>
      <c r="B479" t="s">
        <v>120</v>
      </c>
      <c r="C479" t="s">
        <v>121</v>
      </c>
      <c r="D479" s="6">
        <f>meas_impacts_wtd!A479</f>
        <v>43025.429829189816</v>
      </c>
      <c r="E479" s="11" t="str">
        <f>+meas_impacts_wtd!BD479</f>
        <v>Any</v>
      </c>
      <c r="F479" t="str">
        <f>+meas_impacts_wtd!C479</f>
        <v>DMo</v>
      </c>
      <c r="G479" t="str">
        <f>+meas_impacts_wtd!D479</f>
        <v>MH06</v>
      </c>
      <c r="H479" t="str">
        <f>+meas_impacts_wtd!E479</f>
        <v>CZ16</v>
      </c>
      <c r="I479" t="str">
        <f>+meas_impacts_wtd!F479</f>
        <v>rDXHP</v>
      </c>
      <c r="J479" t="str">
        <f>+meas_impacts_wtd!H479</f>
        <v>Area-ft2</v>
      </c>
      <c r="K479">
        <f>+meas_impacts_wtd!I479</f>
        <v>173.92</v>
      </c>
      <c r="L479">
        <f>+meas_impacts_wtd!J479</f>
        <v>1242</v>
      </c>
      <c r="M479" t="s">
        <v>1</v>
      </c>
      <c r="N479">
        <f>+meas_impacts_wtd!K479</f>
        <v>0.92300000000000004</v>
      </c>
      <c r="O479">
        <f>+meas_impacts_wtd!AD479</f>
        <v>1.4599999999999999E-3</v>
      </c>
      <c r="P479">
        <f>+meas_impacts_wtd!Z479</f>
        <v>0</v>
      </c>
      <c r="Q479">
        <f>+meas_impacts_wtd!AG479</f>
        <v>0.92300000000000004</v>
      </c>
      <c r="R479">
        <f>+meas_impacts_wtd!AZ479</f>
        <v>1.4599999999999999E-3</v>
      </c>
      <c r="S479">
        <f>+meas_impacts_wtd!AV479</f>
        <v>0</v>
      </c>
      <c r="T479">
        <f t="shared" si="58"/>
        <v>0.92300000000000004</v>
      </c>
      <c r="U479">
        <f t="shared" si="59"/>
        <v>1.4599999999999999E-3</v>
      </c>
      <c r="V479">
        <f t="shared" si="60"/>
        <v>0</v>
      </c>
      <c r="W479">
        <f t="shared" si="61"/>
        <v>0.92300000000000004</v>
      </c>
      <c r="X479">
        <f t="shared" si="62"/>
        <v>1.4599999999999999E-3</v>
      </c>
      <c r="Y479">
        <f t="shared" si="63"/>
        <v>0</v>
      </c>
      <c r="Z479" t="s">
        <v>123</v>
      </c>
      <c r="AA479" t="s">
        <v>122</v>
      </c>
      <c r="AB479">
        <v>1</v>
      </c>
      <c r="AE479" t="str">
        <f t="shared" si="57"/>
        <v>AnyDMoMH06CZ16rDXHP</v>
      </c>
    </row>
    <row r="480" spans="1:31" x14ac:dyDescent="0.25">
      <c r="A480" t="str">
        <f>+meas_impacts_wtd!B480</f>
        <v>ResWin-33-28-00</v>
      </c>
      <c r="B480" t="s">
        <v>120</v>
      </c>
      <c r="C480" t="s">
        <v>121</v>
      </c>
      <c r="D480" s="6">
        <f>meas_impacts_wtd!A480</f>
        <v>43025.581013773146</v>
      </c>
      <c r="E480" s="11" t="str">
        <f>+meas_impacts_wtd!BD480</f>
        <v>SCG</v>
      </c>
      <c r="F480" t="str">
        <f>+meas_impacts_wtd!C480</f>
        <v>DMo</v>
      </c>
      <c r="G480" t="str">
        <f>+meas_impacts_wtd!D480</f>
        <v>MH85</v>
      </c>
      <c r="H480" t="str">
        <f>+meas_impacts_wtd!E480</f>
        <v>CZ16</v>
      </c>
      <c r="I480" t="str">
        <f>+meas_impacts_wtd!F480</f>
        <v>rWtd</v>
      </c>
      <c r="J480" t="str">
        <f>+meas_impacts_wtd!H480</f>
        <v>Area-ft2</v>
      </c>
      <c r="K480">
        <f>+meas_impacts_wtd!I480</f>
        <v>186.32</v>
      </c>
      <c r="L480">
        <f>+meas_impacts_wtd!J480</f>
        <v>1242</v>
      </c>
      <c r="M480" t="s">
        <v>1</v>
      </c>
      <c r="N480">
        <f>+meas_impacts_wtd!K480</f>
        <v>3.15</v>
      </c>
      <c r="O480">
        <f>+meas_impacts_wtd!AD480</f>
        <v>2.8700000000000002E-3</v>
      </c>
      <c r="P480">
        <f>+meas_impacts_wtd!Z480</f>
        <v>0.27200000000000002</v>
      </c>
      <c r="Q480">
        <f>+meas_impacts_wtd!AG480</f>
        <v>1.82</v>
      </c>
      <c r="R480">
        <f>+meas_impacts_wtd!AZ480</f>
        <v>2.0899999999999998E-3</v>
      </c>
      <c r="S480">
        <f>+meas_impacts_wtd!AV480</f>
        <v>-0.06</v>
      </c>
      <c r="T480">
        <f t="shared" si="58"/>
        <v>3.15</v>
      </c>
      <c r="U480">
        <f t="shared" si="59"/>
        <v>2.8700000000000002E-3</v>
      </c>
      <c r="V480">
        <f t="shared" si="60"/>
        <v>0.27200000000000002</v>
      </c>
      <c r="W480">
        <f t="shared" si="61"/>
        <v>1.82</v>
      </c>
      <c r="X480">
        <f t="shared" si="62"/>
        <v>2.0899999999999998E-3</v>
      </c>
      <c r="Y480">
        <f t="shared" si="63"/>
        <v>-0.06</v>
      </c>
      <c r="Z480" t="s">
        <v>123</v>
      </c>
      <c r="AA480" t="s">
        <v>122</v>
      </c>
      <c r="AB480">
        <v>1</v>
      </c>
      <c r="AE480" t="str">
        <f t="shared" si="57"/>
        <v>SCGDMoMH85CZ16rWtd</v>
      </c>
    </row>
    <row r="481" spans="1:31" x14ac:dyDescent="0.25">
      <c r="A481" t="str">
        <f>+meas_impacts_wtd!B481</f>
        <v>ResWin-33-28-00</v>
      </c>
      <c r="B481" t="s">
        <v>120</v>
      </c>
      <c r="C481" t="s">
        <v>121</v>
      </c>
      <c r="D481" s="6">
        <f>meas_impacts_wtd!A481</f>
        <v>43025.429829189816</v>
      </c>
      <c r="E481" s="11" t="str">
        <f>+meas_impacts_wtd!BD481</f>
        <v>Any</v>
      </c>
      <c r="F481" t="str">
        <f>+meas_impacts_wtd!C481</f>
        <v>DMo</v>
      </c>
      <c r="G481" t="str">
        <f>+meas_impacts_wtd!D481</f>
        <v>MH06</v>
      </c>
      <c r="H481" t="str">
        <f>+meas_impacts_wtd!E481</f>
        <v>CZ16</v>
      </c>
      <c r="I481" t="str">
        <f>+meas_impacts_wtd!F481</f>
        <v>rDXGF</v>
      </c>
      <c r="J481" t="str">
        <f>+meas_impacts_wtd!H481</f>
        <v>Area-ft2</v>
      </c>
      <c r="K481">
        <f>+meas_impacts_wtd!I481</f>
        <v>173.92</v>
      </c>
      <c r="L481">
        <f>+meas_impacts_wtd!J481</f>
        <v>1242</v>
      </c>
      <c r="M481" t="s">
        <v>1</v>
      </c>
      <c r="N481">
        <f>+meas_impacts_wtd!K481</f>
        <v>1.1599999999999999</v>
      </c>
      <c r="O481">
        <f>+meas_impacts_wtd!AD481</f>
        <v>1.48E-3</v>
      </c>
      <c r="P481">
        <f>+meas_impacts_wtd!Z481</f>
        <v>-5.1999999999999998E-2</v>
      </c>
      <c r="Q481">
        <f>+meas_impacts_wtd!AG481</f>
        <v>1.1599999999999999</v>
      </c>
      <c r="R481">
        <f>+meas_impacts_wtd!AZ481</f>
        <v>1.48E-3</v>
      </c>
      <c r="S481">
        <f>+meas_impacts_wtd!AV481</f>
        <v>-5.1999999999999998E-2</v>
      </c>
      <c r="T481">
        <f t="shared" si="58"/>
        <v>1.1599999999999999</v>
      </c>
      <c r="U481">
        <f t="shared" si="59"/>
        <v>1.48E-3</v>
      </c>
      <c r="V481">
        <f t="shared" si="60"/>
        <v>-5.1999999999999998E-2</v>
      </c>
      <c r="W481">
        <f t="shared" si="61"/>
        <v>1.1599999999999999</v>
      </c>
      <c r="X481">
        <f t="shared" si="62"/>
        <v>1.48E-3</v>
      </c>
      <c r="Y481">
        <f t="shared" si="63"/>
        <v>-5.1999999999999998E-2</v>
      </c>
      <c r="Z481" t="s">
        <v>123</v>
      </c>
      <c r="AA481" t="s">
        <v>122</v>
      </c>
      <c r="AB481">
        <v>1</v>
      </c>
      <c r="AE481" t="str">
        <f t="shared" si="57"/>
        <v>AnyDMoMH06CZ16rDXGF</v>
      </c>
    </row>
    <row r="482" spans="1:31" x14ac:dyDescent="0.25">
      <c r="A482" t="str">
        <f>+meas_impacts_wtd!B482</f>
        <v>ResWin-33-28-00</v>
      </c>
      <c r="B482" t="s">
        <v>120</v>
      </c>
      <c r="C482" t="s">
        <v>121</v>
      </c>
      <c r="D482" s="6">
        <f>meas_impacts_wtd!A482</f>
        <v>43025.429829189816</v>
      </c>
      <c r="E482" s="11" t="str">
        <f>+meas_impacts_wtd!BD482</f>
        <v>Any</v>
      </c>
      <c r="F482" t="str">
        <f>+meas_impacts_wtd!C482</f>
        <v>DMo</v>
      </c>
      <c r="G482" t="str">
        <f>+meas_impacts_wtd!D482</f>
        <v>MH85</v>
      </c>
      <c r="H482" t="str">
        <f>+meas_impacts_wtd!E482</f>
        <v>CZ16</v>
      </c>
      <c r="I482" t="str">
        <f>+meas_impacts_wtd!F482</f>
        <v>rDXHP</v>
      </c>
      <c r="J482" t="str">
        <f>+meas_impacts_wtd!H482</f>
        <v>Area-ft2</v>
      </c>
      <c r="K482">
        <f>+meas_impacts_wtd!I482</f>
        <v>186.32</v>
      </c>
      <c r="L482">
        <f>+meas_impacts_wtd!J482</f>
        <v>1242</v>
      </c>
      <c r="M482" t="s">
        <v>1</v>
      </c>
      <c r="N482">
        <f>+meas_impacts_wtd!K482</f>
        <v>7.56</v>
      </c>
      <c r="O482">
        <f>+meas_impacts_wtd!AD482</f>
        <v>2.8999999999999998E-3</v>
      </c>
      <c r="P482">
        <f>+meas_impacts_wtd!Z482</f>
        <v>0</v>
      </c>
      <c r="Q482">
        <f>+meas_impacts_wtd!AG482</f>
        <v>1.87</v>
      </c>
      <c r="R482">
        <f>+meas_impacts_wtd!AZ482</f>
        <v>2.1199999999999999E-3</v>
      </c>
      <c r="S482">
        <f>+meas_impacts_wtd!AV482</f>
        <v>0</v>
      </c>
      <c r="T482">
        <f t="shared" si="58"/>
        <v>7.56</v>
      </c>
      <c r="U482">
        <f t="shared" si="59"/>
        <v>2.8999999999999998E-3</v>
      </c>
      <c r="V482">
        <f t="shared" si="60"/>
        <v>0</v>
      </c>
      <c r="W482">
        <f t="shared" si="61"/>
        <v>1.87</v>
      </c>
      <c r="X482">
        <f t="shared" si="62"/>
        <v>2.1199999999999999E-3</v>
      </c>
      <c r="Y482">
        <f t="shared" si="63"/>
        <v>0</v>
      </c>
      <c r="Z482" t="s">
        <v>123</v>
      </c>
      <c r="AA482" t="s">
        <v>122</v>
      </c>
      <c r="AB482">
        <v>1</v>
      </c>
      <c r="AE482" t="str">
        <f t="shared" si="57"/>
        <v>AnyDMoMH85CZ16rDXHP</v>
      </c>
    </row>
    <row r="483" spans="1:31" x14ac:dyDescent="0.25">
      <c r="A483" t="str">
        <f>+meas_impacts_wtd!B483</f>
        <v>ResWin-33-28-00</v>
      </c>
      <c r="B483" t="s">
        <v>120</v>
      </c>
      <c r="C483" t="s">
        <v>121</v>
      </c>
      <c r="D483" s="6">
        <f>meas_impacts_wtd!A483</f>
        <v>43025.581013773146</v>
      </c>
      <c r="E483" s="11" t="str">
        <f>+meas_impacts_wtd!BD483</f>
        <v>SCE</v>
      </c>
      <c r="F483" t="str">
        <f>+meas_impacts_wtd!C483</f>
        <v>DMo</v>
      </c>
      <c r="G483" t="str">
        <f>+meas_impacts_wtd!D483</f>
        <v>MH00</v>
      </c>
      <c r="H483" t="str">
        <f>+meas_impacts_wtd!E483</f>
        <v>CZ16</v>
      </c>
      <c r="I483" t="str">
        <f>+meas_impacts_wtd!F483</f>
        <v>rWtd</v>
      </c>
      <c r="J483" t="str">
        <f>+meas_impacts_wtd!H483</f>
        <v>Area-ft2</v>
      </c>
      <c r="K483">
        <f>+meas_impacts_wtd!I483</f>
        <v>173.92</v>
      </c>
      <c r="L483">
        <f>+meas_impacts_wtd!J483</f>
        <v>1242</v>
      </c>
      <c r="M483" t="s">
        <v>1</v>
      </c>
      <c r="N483">
        <f>+meas_impacts_wtd!K483</f>
        <v>1.75</v>
      </c>
      <c r="O483">
        <f>+meas_impacts_wtd!AD483</f>
        <v>2.2300000000000002E-3</v>
      </c>
      <c r="P483">
        <f>+meas_impacts_wtd!Z483</f>
        <v>-4.9000000000000002E-2</v>
      </c>
      <c r="Q483">
        <f>+meas_impacts_wtd!AG483</f>
        <v>1.75</v>
      </c>
      <c r="R483">
        <f>+meas_impacts_wtd!AZ483</f>
        <v>2.2300000000000002E-3</v>
      </c>
      <c r="S483">
        <f>+meas_impacts_wtd!AV483</f>
        <v>-4.9000000000000002E-2</v>
      </c>
      <c r="T483">
        <f t="shared" si="58"/>
        <v>1.75</v>
      </c>
      <c r="U483">
        <f t="shared" si="59"/>
        <v>2.2300000000000002E-3</v>
      </c>
      <c r="V483">
        <f t="shared" si="60"/>
        <v>-4.9000000000000002E-2</v>
      </c>
      <c r="W483">
        <f t="shared" si="61"/>
        <v>1.75</v>
      </c>
      <c r="X483">
        <f t="shared" si="62"/>
        <v>2.2300000000000002E-3</v>
      </c>
      <c r="Y483">
        <f t="shared" si="63"/>
        <v>-4.9000000000000002E-2</v>
      </c>
      <c r="Z483" t="s">
        <v>123</v>
      </c>
      <c r="AA483" t="s">
        <v>122</v>
      </c>
      <c r="AB483">
        <v>1</v>
      </c>
      <c r="AE483" t="str">
        <f t="shared" si="57"/>
        <v>SCEDMoMH00CZ16rWtd</v>
      </c>
    </row>
    <row r="484" spans="1:31" x14ac:dyDescent="0.25">
      <c r="A484" t="str">
        <f>+meas_impacts_wtd!B484</f>
        <v>ResWin-33-28-00</v>
      </c>
      <c r="B484" t="s">
        <v>120</v>
      </c>
      <c r="C484" t="s">
        <v>121</v>
      </c>
      <c r="D484" s="6">
        <f>meas_impacts_wtd!A484</f>
        <v>43025.581013773146</v>
      </c>
      <c r="E484" s="11" t="str">
        <f>+meas_impacts_wtd!BD484</f>
        <v>PGE</v>
      </c>
      <c r="F484" t="str">
        <f>+meas_impacts_wtd!C484</f>
        <v>DMo</v>
      </c>
      <c r="G484" t="str">
        <f>+meas_impacts_wtd!D484</f>
        <v>MH00</v>
      </c>
      <c r="H484" t="str">
        <f>+meas_impacts_wtd!E484</f>
        <v>CZ16</v>
      </c>
      <c r="I484" t="str">
        <f>+meas_impacts_wtd!F484</f>
        <v>rWtd</v>
      </c>
      <c r="J484" t="str">
        <f>+meas_impacts_wtd!H484</f>
        <v>Area-ft2</v>
      </c>
      <c r="K484">
        <f>+meas_impacts_wtd!I484</f>
        <v>173.92</v>
      </c>
      <c r="L484">
        <f>+meas_impacts_wtd!J484</f>
        <v>1242</v>
      </c>
      <c r="M484" t="s">
        <v>1</v>
      </c>
      <c r="N484">
        <f>+meas_impacts_wtd!K484</f>
        <v>1.04</v>
      </c>
      <c r="O484">
        <f>+meas_impacts_wtd!AD484</f>
        <v>1.31E-3</v>
      </c>
      <c r="P484">
        <f>+meas_impacts_wtd!Z484</f>
        <v>-4.9000000000000002E-2</v>
      </c>
      <c r="Q484">
        <f>+meas_impacts_wtd!AG484</f>
        <v>1.04</v>
      </c>
      <c r="R484">
        <f>+meas_impacts_wtd!AZ484</f>
        <v>1.31E-3</v>
      </c>
      <c r="S484">
        <f>+meas_impacts_wtd!AV484</f>
        <v>-4.9000000000000002E-2</v>
      </c>
      <c r="T484">
        <f t="shared" si="58"/>
        <v>1.04</v>
      </c>
      <c r="U484">
        <f t="shared" si="59"/>
        <v>1.31E-3</v>
      </c>
      <c r="V484">
        <f t="shared" si="60"/>
        <v>-4.9000000000000002E-2</v>
      </c>
      <c r="W484">
        <f t="shared" si="61"/>
        <v>1.04</v>
      </c>
      <c r="X484">
        <f t="shared" si="62"/>
        <v>1.31E-3</v>
      </c>
      <c r="Y484">
        <f t="shared" si="63"/>
        <v>-4.9000000000000002E-2</v>
      </c>
      <c r="Z484" t="s">
        <v>123</v>
      </c>
      <c r="AA484" t="s">
        <v>122</v>
      </c>
      <c r="AB484">
        <v>1</v>
      </c>
      <c r="AE484" t="str">
        <f t="shared" si="57"/>
        <v>PGEDMoMH00CZ16rWtd</v>
      </c>
    </row>
    <row r="485" spans="1:31" x14ac:dyDescent="0.25">
      <c r="A485" t="str">
        <f>+meas_impacts_wtd!B485</f>
        <v>ResWin-33-28-00</v>
      </c>
      <c r="B485" t="s">
        <v>120</v>
      </c>
      <c r="C485" t="s">
        <v>121</v>
      </c>
      <c r="D485" s="6">
        <f>meas_impacts_wtd!A485</f>
        <v>43025.429829189816</v>
      </c>
      <c r="E485" s="11" t="str">
        <f>+meas_impacts_wtd!BD485</f>
        <v>Any</v>
      </c>
      <c r="F485" t="str">
        <f>+meas_impacts_wtd!C485</f>
        <v>DMo</v>
      </c>
      <c r="G485" t="str">
        <f>+meas_impacts_wtd!D485</f>
        <v>MH72</v>
      </c>
      <c r="H485" t="str">
        <f>+meas_impacts_wtd!E485</f>
        <v>CZ16</v>
      </c>
      <c r="I485" t="str">
        <f>+meas_impacts_wtd!F485</f>
        <v>rNCEH</v>
      </c>
      <c r="J485" t="str">
        <f>+meas_impacts_wtd!H485</f>
        <v>Area-ft2</v>
      </c>
      <c r="K485">
        <f>+meas_impacts_wtd!I485</f>
        <v>190.96</v>
      </c>
      <c r="L485">
        <f>+meas_impacts_wtd!J485</f>
        <v>1196</v>
      </c>
      <c r="M485" t="s">
        <v>1</v>
      </c>
      <c r="N485">
        <f>+meas_impacts_wtd!K485</f>
        <v>3.86</v>
      </c>
      <c r="O485">
        <f>+meas_impacts_wtd!AD485</f>
        <v>2.5999999999999998E-5</v>
      </c>
      <c r="P485">
        <f>+meas_impacts_wtd!Z485</f>
        <v>0</v>
      </c>
      <c r="Q485">
        <f>+meas_impacts_wtd!AG485</f>
        <v>-0.44500000000000001</v>
      </c>
      <c r="R485">
        <f>+meas_impacts_wtd!AZ485</f>
        <v>2.0999999999999999E-5</v>
      </c>
      <c r="S485">
        <f>+meas_impacts_wtd!AV485</f>
        <v>0</v>
      </c>
      <c r="T485">
        <f t="shared" si="58"/>
        <v>3.86</v>
      </c>
      <c r="U485">
        <f t="shared" si="59"/>
        <v>2.5999999999999998E-5</v>
      </c>
      <c r="V485">
        <f t="shared" si="60"/>
        <v>0</v>
      </c>
      <c r="W485">
        <f t="shared" si="61"/>
        <v>-0.44500000000000001</v>
      </c>
      <c r="X485">
        <f t="shared" si="62"/>
        <v>2.0999999999999999E-5</v>
      </c>
      <c r="Y485">
        <f t="shared" si="63"/>
        <v>0</v>
      </c>
      <c r="Z485" t="s">
        <v>123</v>
      </c>
      <c r="AA485" t="s">
        <v>122</v>
      </c>
      <c r="AB485">
        <v>1</v>
      </c>
      <c r="AE485" t="str">
        <f t="shared" si="57"/>
        <v>AnyDMoMH72CZ16rNCEH</v>
      </c>
    </row>
    <row r="486" spans="1:31" x14ac:dyDescent="0.25">
      <c r="A486" t="str">
        <f>+meas_impacts_wtd!B486</f>
        <v>ResWin-33-28-00</v>
      </c>
      <c r="B486" t="s">
        <v>120</v>
      </c>
      <c r="C486" t="s">
        <v>121</v>
      </c>
      <c r="D486" s="6">
        <f>meas_impacts_wtd!A486</f>
        <v>43025.581013773146</v>
      </c>
      <c r="E486" s="11" t="str">
        <f>+meas_impacts_wtd!BD486</f>
        <v>SCG</v>
      </c>
      <c r="F486" t="str">
        <f>+meas_impacts_wtd!C486</f>
        <v>DMo</v>
      </c>
      <c r="G486" t="str">
        <f>+meas_impacts_wtd!D486</f>
        <v>MH00</v>
      </c>
      <c r="H486" t="str">
        <f>+meas_impacts_wtd!E486</f>
        <v>CZ16</v>
      </c>
      <c r="I486" t="str">
        <f>+meas_impacts_wtd!F486</f>
        <v>rWtd</v>
      </c>
      <c r="J486" t="str">
        <f>+meas_impacts_wtd!H486</f>
        <v>Area-ft2</v>
      </c>
      <c r="K486">
        <f>+meas_impacts_wtd!I486</f>
        <v>173.92</v>
      </c>
      <c r="L486">
        <f>+meas_impacts_wtd!J486</f>
        <v>1242</v>
      </c>
      <c r="M486" t="s">
        <v>1</v>
      </c>
      <c r="N486">
        <f>+meas_impacts_wtd!K486</f>
        <v>1.75</v>
      </c>
      <c r="O486">
        <f>+meas_impacts_wtd!AD486</f>
        <v>2.2300000000000002E-3</v>
      </c>
      <c r="P486">
        <f>+meas_impacts_wtd!Z486</f>
        <v>-4.9000000000000002E-2</v>
      </c>
      <c r="Q486">
        <f>+meas_impacts_wtd!AG486</f>
        <v>1.75</v>
      </c>
      <c r="R486">
        <f>+meas_impacts_wtd!AZ486</f>
        <v>2.2300000000000002E-3</v>
      </c>
      <c r="S486">
        <f>+meas_impacts_wtd!AV486</f>
        <v>-4.9000000000000002E-2</v>
      </c>
      <c r="T486">
        <f t="shared" si="58"/>
        <v>1.75</v>
      </c>
      <c r="U486">
        <f t="shared" si="59"/>
        <v>2.2300000000000002E-3</v>
      </c>
      <c r="V486">
        <f t="shared" si="60"/>
        <v>-4.9000000000000002E-2</v>
      </c>
      <c r="W486">
        <f t="shared" si="61"/>
        <v>1.75</v>
      </c>
      <c r="X486">
        <f t="shared" si="62"/>
        <v>2.2300000000000002E-3</v>
      </c>
      <c r="Y486">
        <f t="shared" si="63"/>
        <v>-4.9000000000000002E-2</v>
      </c>
      <c r="Z486" t="s">
        <v>123</v>
      </c>
      <c r="AA486" t="s">
        <v>122</v>
      </c>
      <c r="AB486">
        <v>1</v>
      </c>
      <c r="AE486" t="str">
        <f t="shared" si="57"/>
        <v>SCGDMoMH00CZ16rWtd</v>
      </c>
    </row>
    <row r="487" spans="1:31" x14ac:dyDescent="0.25">
      <c r="A487" t="str">
        <f>+meas_impacts_wtd!B487</f>
        <v>ResWin-33-28-00</v>
      </c>
      <c r="B487" t="s">
        <v>120</v>
      </c>
      <c r="C487" t="s">
        <v>121</v>
      </c>
      <c r="D487" s="6">
        <f>meas_impacts_wtd!A487</f>
        <v>43025.429829189816</v>
      </c>
      <c r="E487" s="11" t="str">
        <f>+meas_impacts_wtd!BD487</f>
        <v>Any</v>
      </c>
      <c r="F487" t="str">
        <f>+meas_impacts_wtd!C487</f>
        <v>DMo</v>
      </c>
      <c r="G487" t="str">
        <f>+meas_impacts_wtd!D487</f>
        <v>MH15</v>
      </c>
      <c r="H487" t="str">
        <f>+meas_impacts_wtd!E487</f>
        <v>CZ16</v>
      </c>
      <c r="I487" t="str">
        <f>+meas_impacts_wtd!F487</f>
        <v>rNCGF</v>
      </c>
      <c r="J487" t="str">
        <f>+meas_impacts_wtd!H487</f>
        <v>Area-ft2</v>
      </c>
      <c r="K487">
        <f>+meas_impacts_wtd!I487</f>
        <v>173.92</v>
      </c>
      <c r="L487">
        <f>+meas_impacts_wtd!J487</f>
        <v>1242</v>
      </c>
      <c r="M487" t="s">
        <v>1</v>
      </c>
      <c r="N487">
        <f>+meas_impacts_wtd!K487</f>
        <v>8.5000000000000006E-2</v>
      </c>
      <c r="O487">
        <f>+meas_impacts_wtd!AD487</f>
        <v>2.3E-5</v>
      </c>
      <c r="P487">
        <f>+meas_impacts_wtd!Z487</f>
        <v>-6.3E-2</v>
      </c>
      <c r="Q487">
        <f>+meas_impacts_wtd!AG487</f>
        <v>8.5000000000000006E-2</v>
      </c>
      <c r="R487">
        <f>+meas_impacts_wtd!AZ487</f>
        <v>2.3E-5</v>
      </c>
      <c r="S487">
        <f>+meas_impacts_wtd!AV487</f>
        <v>-6.3E-2</v>
      </c>
      <c r="T487">
        <f t="shared" si="58"/>
        <v>8.5000000000000006E-2</v>
      </c>
      <c r="U487">
        <f t="shared" si="59"/>
        <v>2.3E-5</v>
      </c>
      <c r="V487">
        <f t="shared" si="60"/>
        <v>-6.3E-2</v>
      </c>
      <c r="W487">
        <f t="shared" si="61"/>
        <v>8.5000000000000006E-2</v>
      </c>
      <c r="X487">
        <f t="shared" si="62"/>
        <v>2.3E-5</v>
      </c>
      <c r="Y487">
        <f t="shared" si="63"/>
        <v>-6.3E-2</v>
      </c>
      <c r="Z487" t="s">
        <v>123</v>
      </c>
      <c r="AA487" t="s">
        <v>122</v>
      </c>
      <c r="AB487">
        <v>1</v>
      </c>
      <c r="AE487" t="str">
        <f t="shared" si="57"/>
        <v>AnyDMoMH15CZ16rNCGF</v>
      </c>
    </row>
    <row r="488" spans="1:31" x14ac:dyDescent="0.25">
      <c r="A488" t="str">
        <f>+meas_impacts_wtd!B488</f>
        <v>ResWin-33-28-00</v>
      </c>
      <c r="B488" t="s">
        <v>120</v>
      </c>
      <c r="C488" t="s">
        <v>121</v>
      </c>
      <c r="D488" s="6">
        <f>meas_impacts_wtd!A488</f>
        <v>43025.429829189816</v>
      </c>
      <c r="E488" s="11" t="str">
        <f>+meas_impacts_wtd!BD488</f>
        <v>Any</v>
      </c>
      <c r="F488" t="str">
        <f>+meas_impacts_wtd!C488</f>
        <v>DMo</v>
      </c>
      <c r="G488" t="str">
        <f>+meas_impacts_wtd!D488</f>
        <v>MH00</v>
      </c>
      <c r="H488" t="str">
        <f>+meas_impacts_wtd!E488</f>
        <v>CZ16</v>
      </c>
      <c r="I488" t="str">
        <f>+meas_impacts_wtd!F488</f>
        <v>rDXGF</v>
      </c>
      <c r="J488" t="str">
        <f>+meas_impacts_wtd!H488</f>
        <v>Area-ft2</v>
      </c>
      <c r="K488">
        <f>+meas_impacts_wtd!I488</f>
        <v>173.92</v>
      </c>
      <c r="L488">
        <f>+meas_impacts_wtd!J488</f>
        <v>1242</v>
      </c>
      <c r="M488" t="s">
        <v>1</v>
      </c>
      <c r="N488">
        <f>+meas_impacts_wtd!K488</f>
        <v>1.78</v>
      </c>
      <c r="O488">
        <f>+meas_impacts_wtd!AD488</f>
        <v>2.2200000000000002E-3</v>
      </c>
      <c r="P488">
        <f>+meas_impacts_wtd!Z488</f>
        <v>-5.6000000000000001E-2</v>
      </c>
      <c r="Q488">
        <f>+meas_impacts_wtd!AG488</f>
        <v>1.78</v>
      </c>
      <c r="R488">
        <f>+meas_impacts_wtd!AZ488</f>
        <v>2.2200000000000002E-3</v>
      </c>
      <c r="S488">
        <f>+meas_impacts_wtd!AV488</f>
        <v>-5.6000000000000001E-2</v>
      </c>
      <c r="T488">
        <f t="shared" si="58"/>
        <v>1.78</v>
      </c>
      <c r="U488">
        <f t="shared" si="59"/>
        <v>2.2200000000000002E-3</v>
      </c>
      <c r="V488">
        <f t="shared" si="60"/>
        <v>-5.6000000000000001E-2</v>
      </c>
      <c r="W488">
        <f t="shared" si="61"/>
        <v>1.78</v>
      </c>
      <c r="X488">
        <f t="shared" si="62"/>
        <v>2.2200000000000002E-3</v>
      </c>
      <c r="Y488">
        <f t="shared" si="63"/>
        <v>-5.6000000000000001E-2</v>
      </c>
      <c r="Z488" t="s">
        <v>123</v>
      </c>
      <c r="AA488" t="s">
        <v>122</v>
      </c>
      <c r="AB488">
        <v>1</v>
      </c>
      <c r="AE488" t="str">
        <f t="shared" si="57"/>
        <v>AnyDMoMH00CZ16rDXGF</v>
      </c>
    </row>
    <row r="489" spans="1:31" x14ac:dyDescent="0.25">
      <c r="A489" t="str">
        <f>+meas_impacts_wtd!B489</f>
        <v>ResWin-33-28-00</v>
      </c>
      <c r="B489" t="s">
        <v>120</v>
      </c>
      <c r="C489" t="s">
        <v>121</v>
      </c>
      <c r="D489" s="6">
        <f>meas_impacts_wtd!A489</f>
        <v>43025.581013773146</v>
      </c>
      <c r="E489" s="11" t="str">
        <f>+meas_impacts_wtd!BD489</f>
        <v>SCG</v>
      </c>
      <c r="F489" t="str">
        <f>+meas_impacts_wtd!C489</f>
        <v>DMo</v>
      </c>
      <c r="G489" t="str">
        <f>+meas_impacts_wtd!D489</f>
        <v>MH72</v>
      </c>
      <c r="H489" t="str">
        <f>+meas_impacts_wtd!E489</f>
        <v>CZ16</v>
      </c>
      <c r="I489" t="str">
        <f>+meas_impacts_wtd!F489</f>
        <v>rWtd</v>
      </c>
      <c r="J489" t="str">
        <f>+meas_impacts_wtd!H489</f>
        <v>Area-ft2</v>
      </c>
      <c r="K489">
        <f>+meas_impacts_wtd!I489</f>
        <v>190.96</v>
      </c>
      <c r="L489">
        <f>+meas_impacts_wtd!J489</f>
        <v>1196</v>
      </c>
      <c r="M489" t="s">
        <v>1</v>
      </c>
      <c r="N489">
        <f>+meas_impacts_wtd!K489</f>
        <v>3.09</v>
      </c>
      <c r="O489">
        <f>+meas_impacts_wtd!AD489</f>
        <v>2.8800000000000002E-3</v>
      </c>
      <c r="P489">
        <f>+meas_impacts_wtd!Z489</f>
        <v>0.183</v>
      </c>
      <c r="Q489">
        <f>+meas_impacts_wtd!AG489</f>
        <v>1.98</v>
      </c>
      <c r="R489">
        <f>+meas_impacts_wtd!AZ489</f>
        <v>2.0500000000000002E-3</v>
      </c>
      <c r="S489">
        <f>+meas_impacts_wtd!AV489</f>
        <v>-5.0999999999999997E-2</v>
      </c>
      <c r="T489">
        <f t="shared" si="58"/>
        <v>3.09</v>
      </c>
      <c r="U489">
        <f t="shared" si="59"/>
        <v>2.8800000000000002E-3</v>
      </c>
      <c r="V489">
        <f t="shared" si="60"/>
        <v>0.183</v>
      </c>
      <c r="W489">
        <f t="shared" si="61"/>
        <v>1.98</v>
      </c>
      <c r="X489">
        <f t="shared" si="62"/>
        <v>2.0500000000000002E-3</v>
      </c>
      <c r="Y489">
        <f t="shared" si="63"/>
        <v>-5.0999999999999997E-2</v>
      </c>
      <c r="Z489" t="s">
        <v>123</v>
      </c>
      <c r="AA489" t="s">
        <v>122</v>
      </c>
      <c r="AB489">
        <v>1</v>
      </c>
      <c r="AE489" t="str">
        <f t="shared" si="57"/>
        <v>SCGDMoMH72CZ16rWtd</v>
      </c>
    </row>
    <row r="490" spans="1:31" x14ac:dyDescent="0.25">
      <c r="A490" t="str">
        <f>+meas_impacts_wtd!B490</f>
        <v>ResWin-33-28-00</v>
      </c>
      <c r="B490" t="s">
        <v>120</v>
      </c>
      <c r="C490" t="s">
        <v>121</v>
      </c>
      <c r="D490" s="6">
        <f>meas_impacts_wtd!A490</f>
        <v>43025.429829189816</v>
      </c>
      <c r="E490" s="11" t="str">
        <f>+meas_impacts_wtd!BD490</f>
        <v>Any</v>
      </c>
      <c r="F490" t="str">
        <f>+meas_impacts_wtd!C490</f>
        <v>DMo</v>
      </c>
      <c r="G490" t="str">
        <f>+meas_impacts_wtd!D490</f>
        <v>MH15</v>
      </c>
      <c r="H490" t="str">
        <f>+meas_impacts_wtd!E490</f>
        <v>CZ16</v>
      </c>
      <c r="I490" t="str">
        <f>+meas_impacts_wtd!F490</f>
        <v>rDXGF</v>
      </c>
      <c r="J490" t="str">
        <f>+meas_impacts_wtd!H490</f>
        <v>Area-ft2</v>
      </c>
      <c r="K490">
        <f>+meas_impacts_wtd!I490</f>
        <v>173.92</v>
      </c>
      <c r="L490">
        <f>+meas_impacts_wtd!J490</f>
        <v>1242</v>
      </c>
      <c r="M490" t="s">
        <v>1</v>
      </c>
      <c r="N490">
        <f>+meas_impacts_wtd!K490</f>
        <v>1.0900000000000001</v>
      </c>
      <c r="O490">
        <f>+meas_impacts_wtd!AD490</f>
        <v>1.4E-3</v>
      </c>
      <c r="P490">
        <f>+meas_impacts_wtd!Z490</f>
        <v>-6.2E-2</v>
      </c>
      <c r="Q490">
        <f>+meas_impacts_wtd!AG490</f>
        <v>1.0900000000000001</v>
      </c>
      <c r="R490">
        <f>+meas_impacts_wtd!AZ490</f>
        <v>1.4E-3</v>
      </c>
      <c r="S490">
        <f>+meas_impacts_wtd!AV490</f>
        <v>-6.2E-2</v>
      </c>
      <c r="T490">
        <f t="shared" si="58"/>
        <v>1.0900000000000001</v>
      </c>
      <c r="U490">
        <f t="shared" si="59"/>
        <v>1.4E-3</v>
      </c>
      <c r="V490">
        <f t="shared" si="60"/>
        <v>-6.2E-2</v>
      </c>
      <c r="W490">
        <f t="shared" si="61"/>
        <v>1.0900000000000001</v>
      </c>
      <c r="X490">
        <f t="shared" si="62"/>
        <v>1.4E-3</v>
      </c>
      <c r="Y490">
        <f t="shared" si="63"/>
        <v>-6.2E-2</v>
      </c>
      <c r="Z490" t="s">
        <v>123</v>
      </c>
      <c r="AA490" t="s">
        <v>122</v>
      </c>
      <c r="AB490">
        <v>1</v>
      </c>
      <c r="AE490" t="str">
        <f t="shared" si="57"/>
        <v>AnyDMoMH15CZ16rDXGF</v>
      </c>
    </row>
    <row r="491" spans="1:31" x14ac:dyDescent="0.25">
      <c r="A491" t="str">
        <f>+meas_impacts_wtd!B491</f>
        <v>ResWin-33-28-00</v>
      </c>
      <c r="B491" t="s">
        <v>120</v>
      </c>
      <c r="C491" t="s">
        <v>121</v>
      </c>
      <c r="D491" s="6">
        <f>meas_impacts_wtd!A491</f>
        <v>43025.581013773146</v>
      </c>
      <c r="E491" s="11" t="str">
        <f>+meas_impacts_wtd!BD491</f>
        <v>SCE</v>
      </c>
      <c r="F491" t="str">
        <f>+meas_impacts_wtd!C491</f>
        <v>DMo</v>
      </c>
      <c r="G491" t="str">
        <f>+meas_impacts_wtd!D491</f>
        <v>MH06</v>
      </c>
      <c r="H491" t="str">
        <f>+meas_impacts_wtd!E491</f>
        <v>CZ16</v>
      </c>
      <c r="I491" t="str">
        <f>+meas_impacts_wtd!F491</f>
        <v>rWtd</v>
      </c>
      <c r="J491" t="str">
        <f>+meas_impacts_wtd!H491</f>
        <v>Area-ft2</v>
      </c>
      <c r="K491">
        <f>+meas_impacts_wtd!I491</f>
        <v>173.92</v>
      </c>
      <c r="L491">
        <f>+meas_impacts_wtd!J491</f>
        <v>1242</v>
      </c>
      <c r="M491" t="s">
        <v>1</v>
      </c>
      <c r="N491">
        <f>+meas_impacts_wtd!K491</f>
        <v>1.1299999999999999</v>
      </c>
      <c r="O491">
        <f>+meas_impacts_wtd!AD491</f>
        <v>1.48E-3</v>
      </c>
      <c r="P491">
        <f>+meas_impacts_wtd!Z491</f>
        <v>-4.5999999999999999E-2</v>
      </c>
      <c r="Q491">
        <f>+meas_impacts_wtd!AG491</f>
        <v>1.1299999999999999</v>
      </c>
      <c r="R491">
        <f>+meas_impacts_wtd!AZ491</f>
        <v>1.48E-3</v>
      </c>
      <c r="S491">
        <f>+meas_impacts_wtd!AV491</f>
        <v>-4.5999999999999999E-2</v>
      </c>
      <c r="T491">
        <f t="shared" si="58"/>
        <v>1.1299999999999999</v>
      </c>
      <c r="U491">
        <f t="shared" si="59"/>
        <v>1.48E-3</v>
      </c>
      <c r="V491">
        <f t="shared" si="60"/>
        <v>-4.5999999999999999E-2</v>
      </c>
      <c r="W491">
        <f t="shared" si="61"/>
        <v>1.1299999999999999</v>
      </c>
      <c r="X491">
        <f t="shared" si="62"/>
        <v>1.48E-3</v>
      </c>
      <c r="Y491">
        <f t="shared" si="63"/>
        <v>-4.5999999999999999E-2</v>
      </c>
      <c r="Z491" t="s">
        <v>123</v>
      </c>
      <c r="AA491" t="s">
        <v>122</v>
      </c>
      <c r="AB491">
        <v>1</v>
      </c>
      <c r="AE491" t="str">
        <f t="shared" si="57"/>
        <v>SCEDMoMH06CZ16rWtd</v>
      </c>
    </row>
    <row r="492" spans="1:31" x14ac:dyDescent="0.25">
      <c r="A492" t="str">
        <f>+meas_impacts_wtd!B492</f>
        <v>ResWin-33-28-00</v>
      </c>
      <c r="B492" t="s">
        <v>120</v>
      </c>
      <c r="C492" t="s">
        <v>121</v>
      </c>
      <c r="D492" s="6">
        <f>meas_impacts_wtd!A492</f>
        <v>43025.429829189816</v>
      </c>
      <c r="E492" s="11" t="str">
        <f>+meas_impacts_wtd!BD492</f>
        <v>Any</v>
      </c>
      <c r="F492" t="str">
        <f>+meas_impacts_wtd!C492</f>
        <v>DMo</v>
      </c>
      <c r="G492" t="str">
        <f>+meas_impacts_wtd!D492</f>
        <v>MH15</v>
      </c>
      <c r="H492" t="str">
        <f>+meas_impacts_wtd!E492</f>
        <v>CZ16</v>
      </c>
      <c r="I492" t="str">
        <f>+meas_impacts_wtd!F492</f>
        <v>rNCEH</v>
      </c>
      <c r="J492" t="str">
        <f>+meas_impacts_wtd!H492</f>
        <v>Area-ft2</v>
      </c>
      <c r="K492">
        <f>+meas_impacts_wtd!I492</f>
        <v>173.92</v>
      </c>
      <c r="L492">
        <f>+meas_impacts_wtd!J492</f>
        <v>1242</v>
      </c>
      <c r="M492" t="s">
        <v>1</v>
      </c>
      <c r="N492">
        <f>+meas_impacts_wtd!K492</f>
        <v>-0.52600000000000002</v>
      </c>
      <c r="O492">
        <f>+meas_impacts_wtd!AD492</f>
        <v>1.7E-5</v>
      </c>
      <c r="P492">
        <f>+meas_impacts_wtd!Z492</f>
        <v>0</v>
      </c>
      <c r="Q492">
        <f>+meas_impacts_wtd!AG492</f>
        <v>-0.52600000000000002</v>
      </c>
      <c r="R492">
        <f>+meas_impacts_wtd!AZ492</f>
        <v>1.7E-5</v>
      </c>
      <c r="S492">
        <f>+meas_impacts_wtd!AV492</f>
        <v>0</v>
      </c>
      <c r="T492">
        <f t="shared" si="58"/>
        <v>-0.52600000000000002</v>
      </c>
      <c r="U492">
        <f t="shared" si="59"/>
        <v>1.7E-5</v>
      </c>
      <c r="V492">
        <f t="shared" si="60"/>
        <v>0</v>
      </c>
      <c r="W492">
        <f t="shared" si="61"/>
        <v>-0.52600000000000002</v>
      </c>
      <c r="X492">
        <f t="shared" si="62"/>
        <v>1.7E-5</v>
      </c>
      <c r="Y492">
        <f t="shared" si="63"/>
        <v>0</v>
      </c>
      <c r="Z492" t="s">
        <v>123</v>
      </c>
      <c r="AA492" t="s">
        <v>122</v>
      </c>
      <c r="AB492">
        <v>1</v>
      </c>
      <c r="AE492" t="str">
        <f t="shared" si="57"/>
        <v>AnyDMoMH15CZ16rNCEH</v>
      </c>
    </row>
    <row r="493" spans="1:31" x14ac:dyDescent="0.25">
      <c r="A493" t="str">
        <f>+meas_impacts_wtd!B493</f>
        <v>ResWin-33-28-00</v>
      </c>
      <c r="B493" t="s">
        <v>120</v>
      </c>
      <c r="C493" t="s">
        <v>121</v>
      </c>
      <c r="D493" s="6">
        <f>meas_impacts_wtd!A493</f>
        <v>43025.429829189816</v>
      </c>
      <c r="E493" s="11" t="str">
        <f>+meas_impacts_wtd!BD493</f>
        <v>Any</v>
      </c>
      <c r="F493" t="str">
        <f>+meas_impacts_wtd!C493</f>
        <v>DMo</v>
      </c>
      <c r="G493" t="str">
        <f>+meas_impacts_wtd!D493</f>
        <v>MH85</v>
      </c>
      <c r="H493" t="str">
        <f>+meas_impacts_wtd!E493</f>
        <v>CZ16</v>
      </c>
      <c r="I493" t="str">
        <f>+meas_impacts_wtd!F493</f>
        <v>rNCGF</v>
      </c>
      <c r="J493" t="str">
        <f>+meas_impacts_wtd!H493</f>
        <v>Area-ft2</v>
      </c>
      <c r="K493">
        <f>+meas_impacts_wtd!I493</f>
        <v>186.32</v>
      </c>
      <c r="L493">
        <f>+meas_impacts_wtd!J493</f>
        <v>1242</v>
      </c>
      <c r="M493" t="s">
        <v>1</v>
      </c>
      <c r="N493">
        <f>+meas_impacts_wtd!K493</f>
        <v>0.28999999999999998</v>
      </c>
      <c r="O493">
        <f>+meas_impacts_wtd!AD493</f>
        <v>2.0999999999999999E-5</v>
      </c>
      <c r="P493">
        <f>+meas_impacts_wtd!Z493</f>
        <v>0.30199999999999999</v>
      </c>
      <c r="Q493">
        <f>+meas_impacts_wtd!AG493</f>
        <v>7.1999999999999995E-2</v>
      </c>
      <c r="R493">
        <f>+meas_impacts_wtd!AZ493</f>
        <v>1.5999999999999999E-5</v>
      </c>
      <c r="S493">
        <f>+meas_impacts_wtd!AV493</f>
        <v>-7.0000000000000007E-2</v>
      </c>
      <c r="T493">
        <f t="shared" si="58"/>
        <v>0.28999999999999998</v>
      </c>
      <c r="U493">
        <f t="shared" si="59"/>
        <v>2.0999999999999999E-5</v>
      </c>
      <c r="V493">
        <f t="shared" si="60"/>
        <v>0.30199999999999999</v>
      </c>
      <c r="W493">
        <f t="shared" si="61"/>
        <v>7.1999999999999995E-2</v>
      </c>
      <c r="X493">
        <f t="shared" si="62"/>
        <v>1.5999999999999999E-5</v>
      </c>
      <c r="Y493">
        <f t="shared" si="63"/>
        <v>-7.0000000000000007E-2</v>
      </c>
      <c r="Z493" t="s">
        <v>123</v>
      </c>
      <c r="AA493" t="s">
        <v>122</v>
      </c>
      <c r="AB493">
        <v>1</v>
      </c>
      <c r="AE493" t="str">
        <f t="shared" si="57"/>
        <v>AnyDMoMH85CZ16rNCGF</v>
      </c>
    </row>
    <row r="494" spans="1:31" x14ac:dyDescent="0.25">
      <c r="A494" t="str">
        <f>+meas_impacts_wtd!B494</f>
        <v>ResWin-33-28-00</v>
      </c>
      <c r="B494" t="s">
        <v>120</v>
      </c>
      <c r="C494" t="s">
        <v>121</v>
      </c>
      <c r="D494" s="6">
        <f>meas_impacts_wtd!A494</f>
        <v>43025.603717511571</v>
      </c>
      <c r="E494" s="11" t="str">
        <f>+meas_impacts_wtd!BD494</f>
        <v>PGE</v>
      </c>
      <c r="F494" t="str">
        <f>+meas_impacts_wtd!C494</f>
        <v>DMo</v>
      </c>
      <c r="G494" t="str">
        <f>+meas_impacts_wtd!D494</f>
        <v>Ex</v>
      </c>
      <c r="H494" t="str">
        <f>+meas_impacts_wtd!E494</f>
        <v>CZ16</v>
      </c>
      <c r="I494" t="str">
        <f>+meas_impacts_wtd!F494</f>
        <v>rWtd</v>
      </c>
      <c r="J494" t="str">
        <f>+meas_impacts_wtd!H494</f>
        <v>Area-ft2</v>
      </c>
      <c r="K494">
        <f>+meas_impacts_wtd!I494</f>
        <v>187.13</v>
      </c>
      <c r="L494">
        <f>+meas_impacts_wtd!J494</f>
        <v>1228</v>
      </c>
      <c r="M494" t="s">
        <v>1</v>
      </c>
      <c r="N494">
        <f>+meas_impacts_wtd!K494</f>
        <v>2.13</v>
      </c>
      <c r="O494">
        <f>+meas_impacts_wtd!AD494</f>
        <v>1.67E-3</v>
      </c>
      <c r="P494">
        <f>+meas_impacts_wtd!Z494</f>
        <v>0.22700000000000001</v>
      </c>
      <c r="Q494">
        <f>+meas_impacts_wtd!AG494</f>
        <v>1.1000000000000001</v>
      </c>
      <c r="R494">
        <f>+meas_impacts_wtd!AZ494</f>
        <v>1.2199999999999999E-3</v>
      </c>
      <c r="S494">
        <f>+meas_impacts_wtd!AV494</f>
        <v>-5.7000000000000002E-2</v>
      </c>
      <c r="T494">
        <f t="shared" si="58"/>
        <v>2.13</v>
      </c>
      <c r="U494">
        <f t="shared" si="59"/>
        <v>1.67E-3</v>
      </c>
      <c r="V494">
        <f t="shared" si="60"/>
        <v>0.22700000000000001</v>
      </c>
      <c r="W494">
        <f t="shared" si="61"/>
        <v>1.1000000000000001</v>
      </c>
      <c r="X494">
        <f t="shared" si="62"/>
        <v>1.2199999999999999E-3</v>
      </c>
      <c r="Y494">
        <f t="shared" si="63"/>
        <v>-5.7000000000000002E-2</v>
      </c>
      <c r="Z494" t="s">
        <v>123</v>
      </c>
      <c r="AA494" t="s">
        <v>122</v>
      </c>
      <c r="AB494">
        <v>1</v>
      </c>
      <c r="AE494" t="str">
        <f t="shared" si="57"/>
        <v>PGEDMoExCZ16rWtd</v>
      </c>
    </row>
    <row r="495" spans="1:31" x14ac:dyDescent="0.25">
      <c r="A495" t="str">
        <f>+meas_impacts_wtd!B495</f>
        <v>ResWin-33-28-00</v>
      </c>
      <c r="B495" t="s">
        <v>120</v>
      </c>
      <c r="C495" t="s">
        <v>121</v>
      </c>
      <c r="D495" s="6">
        <f>meas_impacts_wtd!A495</f>
        <v>43025.429829189816</v>
      </c>
      <c r="E495" s="11" t="str">
        <f>+meas_impacts_wtd!BD495</f>
        <v>Any</v>
      </c>
      <c r="F495" t="str">
        <f>+meas_impacts_wtd!C495</f>
        <v>DMo</v>
      </c>
      <c r="G495" t="str">
        <f>+meas_impacts_wtd!D495</f>
        <v>MH00</v>
      </c>
      <c r="H495" t="str">
        <f>+meas_impacts_wtd!E495</f>
        <v>CZ16</v>
      </c>
      <c r="I495" t="str">
        <f>+meas_impacts_wtd!F495</f>
        <v>rNCGF</v>
      </c>
      <c r="J495" t="str">
        <f>+meas_impacts_wtd!H495</f>
        <v>Area-ft2</v>
      </c>
      <c r="K495">
        <f>+meas_impacts_wtd!I495</f>
        <v>173.92</v>
      </c>
      <c r="L495">
        <f>+meas_impacts_wtd!J495</f>
        <v>1242</v>
      </c>
      <c r="M495" t="s">
        <v>1</v>
      </c>
      <c r="N495">
        <f>+meas_impacts_wtd!K495</f>
        <v>9.0999999999999998E-2</v>
      </c>
      <c r="O495">
        <f>+meas_impacts_wtd!AD495</f>
        <v>1.7E-5</v>
      </c>
      <c r="P495">
        <f>+meas_impacts_wtd!Z495</f>
        <v>-5.7000000000000002E-2</v>
      </c>
      <c r="Q495">
        <f>+meas_impacts_wtd!AG495</f>
        <v>9.0999999999999998E-2</v>
      </c>
      <c r="R495">
        <f>+meas_impacts_wtd!AZ495</f>
        <v>1.7E-5</v>
      </c>
      <c r="S495">
        <f>+meas_impacts_wtd!AV495</f>
        <v>-5.7000000000000002E-2</v>
      </c>
      <c r="T495">
        <f t="shared" si="58"/>
        <v>9.0999999999999998E-2</v>
      </c>
      <c r="U495">
        <f t="shared" si="59"/>
        <v>1.7E-5</v>
      </c>
      <c r="V495">
        <f t="shared" si="60"/>
        <v>-5.7000000000000002E-2</v>
      </c>
      <c r="W495">
        <f t="shared" si="61"/>
        <v>9.0999999999999998E-2</v>
      </c>
      <c r="X495">
        <f t="shared" si="62"/>
        <v>1.7E-5</v>
      </c>
      <c r="Y495">
        <f t="shared" si="63"/>
        <v>-5.7000000000000002E-2</v>
      </c>
      <c r="Z495" t="s">
        <v>123</v>
      </c>
      <c r="AA495" t="s">
        <v>122</v>
      </c>
      <c r="AB495">
        <v>1</v>
      </c>
      <c r="AE495" t="str">
        <f t="shared" si="57"/>
        <v>AnyDMoMH00CZ16rNCGF</v>
      </c>
    </row>
    <row r="496" spans="1:31" x14ac:dyDescent="0.25">
      <c r="A496" t="str">
        <f>+meas_impacts_wtd!B496</f>
        <v>ResWin-33-28-00</v>
      </c>
      <c r="B496" t="s">
        <v>120</v>
      </c>
      <c r="C496" t="s">
        <v>121</v>
      </c>
      <c r="D496" s="6">
        <f>meas_impacts_wtd!A496</f>
        <v>43025.429829189816</v>
      </c>
      <c r="E496" s="11" t="str">
        <f>+meas_impacts_wtd!BD496</f>
        <v>Any</v>
      </c>
      <c r="F496" t="str">
        <f>+meas_impacts_wtd!C496</f>
        <v>DMo</v>
      </c>
      <c r="G496" t="str">
        <f>+meas_impacts_wtd!D496</f>
        <v>MH06</v>
      </c>
      <c r="H496" t="str">
        <f>+meas_impacts_wtd!E496</f>
        <v>CZ16</v>
      </c>
      <c r="I496" t="str">
        <f>+meas_impacts_wtd!F496</f>
        <v>rNCEH</v>
      </c>
      <c r="J496" t="str">
        <f>+meas_impacts_wtd!H496</f>
        <v>Area-ft2</v>
      </c>
      <c r="K496">
        <f>+meas_impacts_wtd!I496</f>
        <v>173.92</v>
      </c>
      <c r="L496">
        <f>+meas_impacts_wtd!J496</f>
        <v>1242</v>
      </c>
      <c r="M496" t="s">
        <v>1</v>
      </c>
      <c r="N496">
        <f>+meas_impacts_wtd!K496</f>
        <v>-0.29799999999999999</v>
      </c>
      <c r="O496">
        <f>+meas_impacts_wtd!AD496</f>
        <v>1.7E-5</v>
      </c>
      <c r="P496">
        <f>+meas_impacts_wtd!Z496</f>
        <v>0</v>
      </c>
      <c r="Q496">
        <f>+meas_impacts_wtd!AG496</f>
        <v>-0.29799999999999999</v>
      </c>
      <c r="R496">
        <f>+meas_impacts_wtd!AZ496</f>
        <v>1.7E-5</v>
      </c>
      <c r="S496">
        <f>+meas_impacts_wtd!AV496</f>
        <v>0</v>
      </c>
      <c r="T496">
        <f t="shared" si="58"/>
        <v>-0.29799999999999999</v>
      </c>
      <c r="U496">
        <f t="shared" si="59"/>
        <v>1.7E-5</v>
      </c>
      <c r="V496">
        <f t="shared" si="60"/>
        <v>0</v>
      </c>
      <c r="W496">
        <f t="shared" si="61"/>
        <v>-0.29799999999999999</v>
      </c>
      <c r="X496">
        <f t="shared" si="62"/>
        <v>1.7E-5</v>
      </c>
      <c r="Y496">
        <f t="shared" si="63"/>
        <v>0</v>
      </c>
      <c r="Z496" t="s">
        <v>123</v>
      </c>
      <c r="AA496" t="s">
        <v>122</v>
      </c>
      <c r="AB496">
        <v>1</v>
      </c>
      <c r="AE496" t="str">
        <f t="shared" si="57"/>
        <v>AnyDMoMH06CZ16rNCEH</v>
      </c>
    </row>
    <row r="497" spans="1:31" x14ac:dyDescent="0.25">
      <c r="A497" t="str">
        <f>+meas_impacts_wtd!B497</f>
        <v>ResWin-33-28-00</v>
      </c>
      <c r="B497" t="s">
        <v>120</v>
      </c>
      <c r="C497" t="s">
        <v>121</v>
      </c>
      <c r="D497" s="6">
        <f>meas_impacts_wtd!A497</f>
        <v>43025.603717511571</v>
      </c>
      <c r="E497" s="11" t="str">
        <f>+meas_impacts_wtd!BD497</f>
        <v>SCE</v>
      </c>
      <c r="F497" t="str">
        <f>+meas_impacts_wtd!C497</f>
        <v>DMo</v>
      </c>
      <c r="G497" t="str">
        <f>+meas_impacts_wtd!D497</f>
        <v>Ex</v>
      </c>
      <c r="H497" t="str">
        <f>+meas_impacts_wtd!E497</f>
        <v>CZ16</v>
      </c>
      <c r="I497" t="str">
        <f>+meas_impacts_wtd!F497</f>
        <v>rWtd</v>
      </c>
      <c r="J497" t="str">
        <f>+meas_impacts_wtd!H497</f>
        <v>Area-ft2</v>
      </c>
      <c r="K497">
        <f>+meas_impacts_wtd!I497</f>
        <v>187.52</v>
      </c>
      <c r="L497">
        <f>+meas_impacts_wtd!J497</f>
        <v>1226.8</v>
      </c>
      <c r="M497" t="s">
        <v>1</v>
      </c>
      <c r="N497">
        <f>+meas_impacts_wtd!K497</f>
        <v>3.09</v>
      </c>
      <c r="O497">
        <f>+meas_impacts_wtd!AD497</f>
        <v>2.8500000000000001E-3</v>
      </c>
      <c r="P497">
        <f>+meas_impacts_wtd!Z497</f>
        <v>0.23400000000000001</v>
      </c>
      <c r="Q497">
        <f>+meas_impacts_wtd!AG497</f>
        <v>1.87</v>
      </c>
      <c r="R497">
        <f>+meas_impacts_wtd!AZ497</f>
        <v>2.0699999999999998E-3</v>
      </c>
      <c r="S497">
        <f>+meas_impacts_wtd!AV497</f>
        <v>-5.7000000000000002E-2</v>
      </c>
      <c r="T497">
        <f t="shared" si="58"/>
        <v>3.09</v>
      </c>
      <c r="U497">
        <f t="shared" si="59"/>
        <v>2.8500000000000001E-3</v>
      </c>
      <c r="V497">
        <f t="shared" si="60"/>
        <v>0.23400000000000001</v>
      </c>
      <c r="W497">
        <f t="shared" si="61"/>
        <v>1.87</v>
      </c>
      <c r="X497">
        <f t="shared" si="62"/>
        <v>2.0699999999999998E-3</v>
      </c>
      <c r="Y497">
        <f t="shared" si="63"/>
        <v>-5.7000000000000002E-2</v>
      </c>
      <c r="Z497" t="s">
        <v>123</v>
      </c>
      <c r="AA497" t="s">
        <v>122</v>
      </c>
      <c r="AB497">
        <v>1</v>
      </c>
      <c r="AE497" t="str">
        <f t="shared" si="57"/>
        <v>SCEDMoExCZ16rWtd</v>
      </c>
    </row>
    <row r="498" spans="1:31" x14ac:dyDescent="0.25">
      <c r="A498" t="str">
        <f>+meas_impacts_wtd!B498</f>
        <v>ResWin-33-28-00</v>
      </c>
      <c r="B498" t="s">
        <v>120</v>
      </c>
      <c r="C498" t="s">
        <v>121</v>
      </c>
      <c r="D498" s="6">
        <f>meas_impacts_wtd!A498</f>
        <v>43025.429829189816</v>
      </c>
      <c r="E498" s="11" t="str">
        <f>+meas_impacts_wtd!BD498</f>
        <v>Any</v>
      </c>
      <c r="F498" t="str">
        <f>+meas_impacts_wtd!C498</f>
        <v>DMo</v>
      </c>
      <c r="G498" t="str">
        <f>+meas_impacts_wtd!D498</f>
        <v>MH85</v>
      </c>
      <c r="H498" t="str">
        <f>+meas_impacts_wtd!E498</f>
        <v>CZ16</v>
      </c>
      <c r="I498" t="str">
        <f>+meas_impacts_wtd!F498</f>
        <v>rDXGF</v>
      </c>
      <c r="J498" t="str">
        <f>+meas_impacts_wtd!H498</f>
        <v>Area-ft2</v>
      </c>
      <c r="K498">
        <f>+meas_impacts_wtd!I498</f>
        <v>186.32</v>
      </c>
      <c r="L498">
        <f>+meas_impacts_wtd!J498</f>
        <v>1242</v>
      </c>
      <c r="M498" t="s">
        <v>1</v>
      </c>
      <c r="N498">
        <f>+meas_impacts_wtd!K498</f>
        <v>2.52</v>
      </c>
      <c r="O498">
        <f>+meas_impacts_wtd!AD498</f>
        <v>2.8700000000000002E-3</v>
      </c>
      <c r="P498">
        <f>+meas_impacts_wtd!Z498</f>
        <v>0.311</v>
      </c>
      <c r="Q498">
        <f>+meas_impacts_wtd!AG498</f>
        <v>1.81</v>
      </c>
      <c r="R498">
        <f>+meas_impacts_wtd!AZ498</f>
        <v>2.0899999999999998E-3</v>
      </c>
      <c r="S498">
        <f>+meas_impacts_wtd!AV498</f>
        <v>-6.8000000000000005E-2</v>
      </c>
      <c r="T498">
        <f t="shared" si="58"/>
        <v>2.52</v>
      </c>
      <c r="U498">
        <f t="shared" si="59"/>
        <v>2.8700000000000002E-3</v>
      </c>
      <c r="V498">
        <f t="shared" si="60"/>
        <v>0.311</v>
      </c>
      <c r="W498">
        <f t="shared" si="61"/>
        <v>1.81</v>
      </c>
      <c r="X498">
        <f t="shared" si="62"/>
        <v>2.0899999999999998E-3</v>
      </c>
      <c r="Y498">
        <f t="shared" si="63"/>
        <v>-6.8000000000000005E-2</v>
      </c>
      <c r="Z498" t="s">
        <v>123</v>
      </c>
      <c r="AA498" t="s">
        <v>122</v>
      </c>
      <c r="AB498">
        <v>1</v>
      </c>
      <c r="AE498" t="str">
        <f t="shared" si="57"/>
        <v>AnyDMoMH85CZ16rDXGF</v>
      </c>
    </row>
    <row r="499" spans="1:31" x14ac:dyDescent="0.25">
      <c r="A499" t="str">
        <f>+meas_impacts_wtd!B499</f>
        <v>ResWin-33-28-00</v>
      </c>
      <c r="B499" t="s">
        <v>120</v>
      </c>
      <c r="C499" t="s">
        <v>121</v>
      </c>
      <c r="D499" s="6">
        <f>meas_impacts_wtd!A499</f>
        <v>43025.581013773146</v>
      </c>
      <c r="E499" s="11" t="str">
        <f>+meas_impacts_wtd!BD499</f>
        <v>PGE</v>
      </c>
      <c r="F499" t="str">
        <f>+meas_impacts_wtd!C499</f>
        <v>DMo</v>
      </c>
      <c r="G499" t="str">
        <f>+meas_impacts_wtd!D499</f>
        <v>MH72</v>
      </c>
      <c r="H499" t="str">
        <f>+meas_impacts_wtd!E499</f>
        <v>CZ16</v>
      </c>
      <c r="I499" t="str">
        <f>+meas_impacts_wtd!F499</f>
        <v>rWtd</v>
      </c>
      <c r="J499" t="str">
        <f>+meas_impacts_wtd!H499</f>
        <v>Area-ft2</v>
      </c>
      <c r="K499">
        <f>+meas_impacts_wtd!I499</f>
        <v>190.96</v>
      </c>
      <c r="L499">
        <f>+meas_impacts_wtd!J499</f>
        <v>1196</v>
      </c>
      <c r="M499" t="s">
        <v>1</v>
      </c>
      <c r="N499">
        <f>+meas_impacts_wtd!K499</f>
        <v>2.09</v>
      </c>
      <c r="O499">
        <f>+meas_impacts_wtd!AD499</f>
        <v>1.6999999999999999E-3</v>
      </c>
      <c r="P499">
        <f>+meas_impacts_wtd!Z499</f>
        <v>0.18099999999999999</v>
      </c>
      <c r="Q499">
        <f>+meas_impacts_wtd!AG499</f>
        <v>1.17</v>
      </c>
      <c r="R499">
        <f>+meas_impacts_wtd!AZ499</f>
        <v>1.2099999999999999E-3</v>
      </c>
      <c r="S499">
        <f>+meas_impacts_wtd!AV499</f>
        <v>-5.0999999999999997E-2</v>
      </c>
      <c r="T499">
        <f t="shared" si="58"/>
        <v>2.09</v>
      </c>
      <c r="U499">
        <f t="shared" si="59"/>
        <v>1.6999999999999999E-3</v>
      </c>
      <c r="V499">
        <f t="shared" si="60"/>
        <v>0.18099999999999999</v>
      </c>
      <c r="W499">
        <f t="shared" si="61"/>
        <v>1.17</v>
      </c>
      <c r="X499">
        <f t="shared" si="62"/>
        <v>1.2099999999999999E-3</v>
      </c>
      <c r="Y499">
        <f t="shared" si="63"/>
        <v>-5.0999999999999997E-2</v>
      </c>
      <c r="Z499" t="s">
        <v>123</v>
      </c>
      <c r="AA499" t="s">
        <v>122</v>
      </c>
      <c r="AB499">
        <v>1</v>
      </c>
      <c r="AE499" t="str">
        <f t="shared" si="57"/>
        <v>PGEDMoMH72CZ16rWtd</v>
      </c>
    </row>
    <row r="500" spans="1:31" x14ac:dyDescent="0.25">
      <c r="A500" t="str">
        <f>+meas_impacts_wtd!B500</f>
        <v>ResWin-33-28-00</v>
      </c>
      <c r="B500" t="s">
        <v>120</v>
      </c>
      <c r="C500" t="s">
        <v>121</v>
      </c>
      <c r="D500" s="6">
        <f>meas_impacts_wtd!A500</f>
        <v>43025.429829189816</v>
      </c>
      <c r="E500" s="11" t="str">
        <f>+meas_impacts_wtd!BD500</f>
        <v>Any</v>
      </c>
      <c r="F500" t="str">
        <f>+meas_impacts_wtd!C500</f>
        <v>DMo</v>
      </c>
      <c r="G500" t="str">
        <f>+meas_impacts_wtd!D500</f>
        <v>MH00</v>
      </c>
      <c r="H500" t="str">
        <f>+meas_impacts_wtd!E500</f>
        <v>CZ16</v>
      </c>
      <c r="I500" t="str">
        <f>+meas_impacts_wtd!F500</f>
        <v>rNCEH</v>
      </c>
      <c r="J500" t="str">
        <f>+meas_impacts_wtd!H500</f>
        <v>Area-ft2</v>
      </c>
      <c r="K500">
        <f>+meas_impacts_wtd!I500</f>
        <v>173.92</v>
      </c>
      <c r="L500">
        <f>+meas_impacts_wtd!J500</f>
        <v>1242</v>
      </c>
      <c r="M500" t="s">
        <v>1</v>
      </c>
      <c r="N500">
        <f>+meas_impacts_wtd!K500</f>
        <v>-0.39200000000000002</v>
      </c>
      <c r="O500">
        <f>+meas_impacts_wtd!AD500</f>
        <v>1.7E-5</v>
      </c>
      <c r="P500">
        <f>+meas_impacts_wtd!Z500</f>
        <v>0</v>
      </c>
      <c r="Q500">
        <f>+meas_impacts_wtd!AG500</f>
        <v>-0.39200000000000002</v>
      </c>
      <c r="R500">
        <f>+meas_impacts_wtd!AZ500</f>
        <v>1.7E-5</v>
      </c>
      <c r="S500">
        <f>+meas_impacts_wtd!AV500</f>
        <v>0</v>
      </c>
      <c r="T500">
        <f t="shared" si="58"/>
        <v>-0.39200000000000002</v>
      </c>
      <c r="U500">
        <f t="shared" si="59"/>
        <v>1.7E-5</v>
      </c>
      <c r="V500">
        <f t="shared" si="60"/>
        <v>0</v>
      </c>
      <c r="W500">
        <f t="shared" si="61"/>
        <v>-0.39200000000000002</v>
      </c>
      <c r="X500">
        <f t="shared" si="62"/>
        <v>1.7E-5</v>
      </c>
      <c r="Y500">
        <f t="shared" si="63"/>
        <v>0</v>
      </c>
      <c r="Z500" t="s">
        <v>123</v>
      </c>
      <c r="AA500" t="s">
        <v>122</v>
      </c>
      <c r="AB500">
        <v>1</v>
      </c>
      <c r="AE500" t="str">
        <f t="shared" si="57"/>
        <v>AnyDMoMH00CZ16rNCEH</v>
      </c>
    </row>
    <row r="501" spans="1:31" x14ac:dyDescent="0.25">
      <c r="A501" t="str">
        <f>+meas_impacts_wtd!B501</f>
        <v>ResWin-33-28-00</v>
      </c>
      <c r="B501" t="s">
        <v>120</v>
      </c>
      <c r="C501" t="s">
        <v>121</v>
      </c>
      <c r="D501" s="6">
        <f>meas_impacts_wtd!A501</f>
        <v>43025.429829189816</v>
      </c>
      <c r="E501" s="11" t="str">
        <f>+meas_impacts_wtd!BD501</f>
        <v>Any</v>
      </c>
      <c r="F501" t="str">
        <f>+meas_impacts_wtd!C501</f>
        <v>DMo</v>
      </c>
      <c r="G501" t="str">
        <f>+meas_impacts_wtd!D501</f>
        <v>MH06</v>
      </c>
      <c r="H501" t="str">
        <f>+meas_impacts_wtd!E501</f>
        <v>CZ16</v>
      </c>
      <c r="I501" t="str">
        <f>+meas_impacts_wtd!F501</f>
        <v>rNCGF</v>
      </c>
      <c r="J501" t="str">
        <f>+meas_impacts_wtd!H501</f>
        <v>Area-ft2</v>
      </c>
      <c r="K501">
        <f>+meas_impacts_wtd!I501</f>
        <v>173.92</v>
      </c>
      <c r="L501">
        <f>+meas_impacts_wtd!J501</f>
        <v>1242</v>
      </c>
      <c r="M501" t="s">
        <v>1</v>
      </c>
      <c r="N501">
        <f>+meas_impacts_wtd!K501</f>
        <v>9.6000000000000002E-2</v>
      </c>
      <c r="O501">
        <f>+meas_impacts_wtd!AD501</f>
        <v>2.3E-5</v>
      </c>
      <c r="P501">
        <f>+meas_impacts_wtd!Z501</f>
        <v>-5.2999999999999999E-2</v>
      </c>
      <c r="Q501">
        <f>+meas_impacts_wtd!AG501</f>
        <v>9.6000000000000002E-2</v>
      </c>
      <c r="R501">
        <f>+meas_impacts_wtd!AZ501</f>
        <v>2.3E-5</v>
      </c>
      <c r="S501">
        <f>+meas_impacts_wtd!AV501</f>
        <v>-5.2999999999999999E-2</v>
      </c>
      <c r="T501">
        <f t="shared" si="58"/>
        <v>9.6000000000000002E-2</v>
      </c>
      <c r="U501">
        <f t="shared" si="59"/>
        <v>2.3E-5</v>
      </c>
      <c r="V501">
        <f t="shared" si="60"/>
        <v>-5.2999999999999999E-2</v>
      </c>
      <c r="W501">
        <f t="shared" si="61"/>
        <v>9.6000000000000002E-2</v>
      </c>
      <c r="X501">
        <f t="shared" si="62"/>
        <v>2.3E-5</v>
      </c>
      <c r="Y501">
        <f t="shared" si="63"/>
        <v>-5.2999999999999999E-2</v>
      </c>
      <c r="Z501" t="s">
        <v>123</v>
      </c>
      <c r="AA501" t="s">
        <v>122</v>
      </c>
      <c r="AB501">
        <v>1</v>
      </c>
      <c r="AE501" t="str">
        <f t="shared" si="57"/>
        <v>AnyDMoMH06CZ16rNCGF</v>
      </c>
    </row>
    <row r="502" spans="1:31" x14ac:dyDescent="0.25">
      <c r="A502" t="str">
        <f>+meas_impacts_wtd!B502</f>
        <v>ResWin-33-28-00</v>
      </c>
      <c r="B502" t="s">
        <v>120</v>
      </c>
      <c r="C502" t="s">
        <v>121</v>
      </c>
      <c r="D502" s="6">
        <f>meas_impacts_wtd!A502</f>
        <v>43025.581013773146</v>
      </c>
      <c r="E502" s="11" t="str">
        <f>+meas_impacts_wtd!BD502</f>
        <v>PGE</v>
      </c>
      <c r="F502" t="str">
        <f>+meas_impacts_wtd!C502</f>
        <v>DMo</v>
      </c>
      <c r="G502" t="str">
        <f>+meas_impacts_wtd!D502</f>
        <v>MH06</v>
      </c>
      <c r="H502" t="str">
        <f>+meas_impacts_wtd!E502</f>
        <v>CZ16</v>
      </c>
      <c r="I502" t="str">
        <f>+meas_impacts_wtd!F502</f>
        <v>rWtd</v>
      </c>
      <c r="J502" t="str">
        <f>+meas_impacts_wtd!H502</f>
        <v>Area-ft2</v>
      </c>
      <c r="K502">
        <f>+meas_impacts_wtd!I502</f>
        <v>173.92</v>
      </c>
      <c r="L502">
        <f>+meas_impacts_wtd!J502</f>
        <v>1242</v>
      </c>
      <c r="M502" t="s">
        <v>1</v>
      </c>
      <c r="N502">
        <f>+meas_impacts_wtd!K502</f>
        <v>0.68100000000000005</v>
      </c>
      <c r="O502">
        <f>+meas_impacts_wtd!AD502</f>
        <v>8.7500000000000002E-4</v>
      </c>
      <c r="P502">
        <f>+meas_impacts_wtd!Z502</f>
        <v>-4.5999999999999999E-2</v>
      </c>
      <c r="Q502">
        <f>+meas_impacts_wtd!AG502</f>
        <v>0.68100000000000005</v>
      </c>
      <c r="R502">
        <f>+meas_impacts_wtd!AZ502</f>
        <v>8.7500000000000002E-4</v>
      </c>
      <c r="S502">
        <f>+meas_impacts_wtd!AV502</f>
        <v>-4.5999999999999999E-2</v>
      </c>
      <c r="T502">
        <f t="shared" si="58"/>
        <v>0.68100000000000005</v>
      </c>
      <c r="U502">
        <f t="shared" si="59"/>
        <v>8.7500000000000002E-4</v>
      </c>
      <c r="V502">
        <f t="shared" si="60"/>
        <v>-4.5999999999999999E-2</v>
      </c>
      <c r="W502">
        <f t="shared" si="61"/>
        <v>0.68100000000000005</v>
      </c>
      <c r="X502">
        <f t="shared" si="62"/>
        <v>8.7500000000000002E-4</v>
      </c>
      <c r="Y502">
        <f t="shared" si="63"/>
        <v>-4.5999999999999999E-2</v>
      </c>
      <c r="Z502" t="s">
        <v>123</v>
      </c>
      <c r="AA502" t="s">
        <v>122</v>
      </c>
      <c r="AB502">
        <v>1</v>
      </c>
      <c r="AE502" t="str">
        <f t="shared" si="57"/>
        <v>PGEDMoMH06CZ16rWtd</v>
      </c>
    </row>
    <row r="503" spans="1:31" x14ac:dyDescent="0.25">
      <c r="A503" t="str">
        <f>+meas_impacts_wtd!B503</f>
        <v>ResWin-33-28-00</v>
      </c>
      <c r="B503" t="s">
        <v>120</v>
      </c>
      <c r="C503" t="s">
        <v>121</v>
      </c>
      <c r="D503" s="6">
        <f>meas_impacts_wtd!A503</f>
        <v>43025.581013773146</v>
      </c>
      <c r="E503" s="11" t="str">
        <f>+meas_impacts_wtd!BD503</f>
        <v>SCG</v>
      </c>
      <c r="F503" t="str">
        <f>+meas_impacts_wtd!C503</f>
        <v>DMo</v>
      </c>
      <c r="G503" t="str">
        <f>+meas_impacts_wtd!D503</f>
        <v>MH15</v>
      </c>
      <c r="H503" t="str">
        <f>+meas_impacts_wtd!E503</f>
        <v>CZ16</v>
      </c>
      <c r="I503" t="str">
        <f>+meas_impacts_wtd!F503</f>
        <v>rWtd</v>
      </c>
      <c r="J503" t="str">
        <f>+meas_impacts_wtd!H503</f>
        <v>Area-ft2</v>
      </c>
      <c r="K503">
        <f>+meas_impacts_wtd!I503</f>
        <v>173.92</v>
      </c>
      <c r="L503">
        <f>+meas_impacts_wtd!J503</f>
        <v>1242</v>
      </c>
      <c r="M503" t="s">
        <v>1</v>
      </c>
      <c r="N503">
        <f>+meas_impacts_wtd!K503</f>
        <v>1.06</v>
      </c>
      <c r="O503">
        <f>+meas_impacts_wtd!AD503</f>
        <v>1.4E-3</v>
      </c>
      <c r="P503">
        <f>+meas_impacts_wtd!Z503</f>
        <v>-5.3999999999999999E-2</v>
      </c>
      <c r="Q503">
        <f>+meas_impacts_wtd!AG503</f>
        <v>1.06</v>
      </c>
      <c r="R503">
        <f>+meas_impacts_wtd!AZ503</f>
        <v>1.4E-3</v>
      </c>
      <c r="S503">
        <f>+meas_impacts_wtd!AV503</f>
        <v>-5.3999999999999999E-2</v>
      </c>
      <c r="T503">
        <f t="shared" si="58"/>
        <v>1.06</v>
      </c>
      <c r="U503">
        <f t="shared" si="59"/>
        <v>1.4E-3</v>
      </c>
      <c r="V503">
        <f t="shared" si="60"/>
        <v>-5.3999999999999999E-2</v>
      </c>
      <c r="W503">
        <f t="shared" si="61"/>
        <v>1.06</v>
      </c>
      <c r="X503">
        <f t="shared" si="62"/>
        <v>1.4E-3</v>
      </c>
      <c r="Y503">
        <f t="shared" si="63"/>
        <v>-5.3999999999999999E-2</v>
      </c>
      <c r="Z503" t="s">
        <v>123</v>
      </c>
      <c r="AA503" t="s">
        <v>122</v>
      </c>
      <c r="AB503">
        <v>1</v>
      </c>
      <c r="AE503" t="str">
        <f t="shared" si="57"/>
        <v>SCGDMoMH15CZ16rWtd</v>
      </c>
    </row>
    <row r="504" spans="1:31" x14ac:dyDescent="0.25">
      <c r="A504" t="str">
        <f>+meas_impacts_wtd!B504</f>
        <v>ResWin-33-28-00</v>
      </c>
      <c r="B504" t="s">
        <v>120</v>
      </c>
      <c r="C504" t="s">
        <v>121</v>
      </c>
      <c r="D504" s="6">
        <f>meas_impacts_wtd!A504</f>
        <v>43025.581013773146</v>
      </c>
      <c r="E504" s="11" t="str">
        <f>+meas_impacts_wtd!BD504</f>
        <v>SCE</v>
      </c>
      <c r="F504" t="str">
        <f>+meas_impacts_wtd!C504</f>
        <v>DMo</v>
      </c>
      <c r="G504" t="str">
        <f>+meas_impacts_wtd!D504</f>
        <v>MH72</v>
      </c>
      <c r="H504" t="str">
        <f>+meas_impacts_wtd!E504</f>
        <v>CZ16</v>
      </c>
      <c r="I504" t="str">
        <f>+meas_impacts_wtd!F504</f>
        <v>rWtd</v>
      </c>
      <c r="J504" t="str">
        <f>+meas_impacts_wtd!H504</f>
        <v>Area-ft2</v>
      </c>
      <c r="K504">
        <f>+meas_impacts_wtd!I504</f>
        <v>190.96</v>
      </c>
      <c r="L504">
        <f>+meas_impacts_wtd!J504</f>
        <v>1196</v>
      </c>
      <c r="M504" t="s">
        <v>1</v>
      </c>
      <c r="N504">
        <f>+meas_impacts_wtd!K504</f>
        <v>3.09</v>
      </c>
      <c r="O504">
        <f>+meas_impacts_wtd!AD504</f>
        <v>2.8800000000000002E-3</v>
      </c>
      <c r="P504">
        <f>+meas_impacts_wtd!Z504</f>
        <v>0.183</v>
      </c>
      <c r="Q504">
        <f>+meas_impacts_wtd!AG504</f>
        <v>1.98</v>
      </c>
      <c r="R504">
        <f>+meas_impacts_wtd!AZ504</f>
        <v>2.0500000000000002E-3</v>
      </c>
      <c r="S504">
        <f>+meas_impacts_wtd!AV504</f>
        <v>-5.0999999999999997E-2</v>
      </c>
      <c r="T504">
        <f t="shared" si="58"/>
        <v>3.09</v>
      </c>
      <c r="U504">
        <f t="shared" si="59"/>
        <v>2.8800000000000002E-3</v>
      </c>
      <c r="V504">
        <f t="shared" si="60"/>
        <v>0.183</v>
      </c>
      <c r="W504">
        <f t="shared" si="61"/>
        <v>1.98</v>
      </c>
      <c r="X504">
        <f t="shared" si="62"/>
        <v>2.0500000000000002E-3</v>
      </c>
      <c r="Y504">
        <f t="shared" si="63"/>
        <v>-5.0999999999999997E-2</v>
      </c>
      <c r="Z504" t="s">
        <v>123</v>
      </c>
      <c r="AA504" t="s">
        <v>122</v>
      </c>
      <c r="AB504">
        <v>1</v>
      </c>
      <c r="AE504" t="str">
        <f t="shared" si="57"/>
        <v>SCEDMoMH72CZ16rWtd</v>
      </c>
    </row>
    <row r="505" spans="1:31" x14ac:dyDescent="0.25">
      <c r="A505" t="str">
        <f>+meas_impacts_wtd!B505</f>
        <v>ResWin-33-28-00</v>
      </c>
      <c r="B505" t="s">
        <v>120</v>
      </c>
      <c r="C505" t="s">
        <v>121</v>
      </c>
      <c r="D505" s="6">
        <f>meas_impacts_wtd!A505</f>
        <v>43025.581013773146</v>
      </c>
      <c r="E505" s="11" t="str">
        <f>+meas_impacts_wtd!BD505</f>
        <v>SCE</v>
      </c>
      <c r="F505" t="str">
        <f>+meas_impacts_wtd!C505</f>
        <v>DMo</v>
      </c>
      <c r="G505" t="str">
        <f>+meas_impacts_wtd!D505</f>
        <v>MH15</v>
      </c>
      <c r="H505" t="str">
        <f>+meas_impacts_wtd!E505</f>
        <v>CZ16</v>
      </c>
      <c r="I505" t="str">
        <f>+meas_impacts_wtd!F505</f>
        <v>rWtd</v>
      </c>
      <c r="J505" t="str">
        <f>+meas_impacts_wtd!H505</f>
        <v>Area-ft2</v>
      </c>
      <c r="K505">
        <f>+meas_impacts_wtd!I505</f>
        <v>173.92</v>
      </c>
      <c r="L505">
        <f>+meas_impacts_wtd!J505</f>
        <v>1242</v>
      </c>
      <c r="M505" t="s">
        <v>1</v>
      </c>
      <c r="N505">
        <f>+meas_impacts_wtd!K505</f>
        <v>1.06</v>
      </c>
      <c r="O505">
        <f>+meas_impacts_wtd!AD505</f>
        <v>1.4E-3</v>
      </c>
      <c r="P505">
        <f>+meas_impacts_wtd!Z505</f>
        <v>-5.3999999999999999E-2</v>
      </c>
      <c r="Q505">
        <f>+meas_impacts_wtd!AG505</f>
        <v>1.06</v>
      </c>
      <c r="R505">
        <f>+meas_impacts_wtd!AZ505</f>
        <v>1.4E-3</v>
      </c>
      <c r="S505">
        <f>+meas_impacts_wtd!AV505</f>
        <v>-5.3999999999999999E-2</v>
      </c>
      <c r="T505">
        <f t="shared" si="58"/>
        <v>1.06</v>
      </c>
      <c r="U505">
        <f t="shared" si="59"/>
        <v>1.4E-3</v>
      </c>
      <c r="V505">
        <f t="shared" si="60"/>
        <v>-5.3999999999999999E-2</v>
      </c>
      <c r="W505">
        <f t="shared" si="61"/>
        <v>1.06</v>
      </c>
      <c r="X505">
        <f t="shared" si="62"/>
        <v>1.4E-3</v>
      </c>
      <c r="Y505">
        <f t="shared" si="63"/>
        <v>-5.3999999999999999E-2</v>
      </c>
      <c r="Z505" t="s">
        <v>123</v>
      </c>
      <c r="AA505" t="s">
        <v>122</v>
      </c>
      <c r="AB505">
        <v>1</v>
      </c>
      <c r="AE505" t="str">
        <f t="shared" si="57"/>
        <v>SCEDMoMH15CZ16rWtd</v>
      </c>
    </row>
    <row r="506" spans="1:31" x14ac:dyDescent="0.25">
      <c r="A506" t="str">
        <f>+meas_impacts_wtd!B506</f>
        <v>ResWin-33-28-00</v>
      </c>
      <c r="B506" t="s">
        <v>120</v>
      </c>
      <c r="C506" t="s">
        <v>121</v>
      </c>
      <c r="D506" s="6">
        <f>meas_impacts_wtd!A506</f>
        <v>43025.429829189816</v>
      </c>
      <c r="E506" s="11" t="str">
        <f>+meas_impacts_wtd!BD506</f>
        <v>Any</v>
      </c>
      <c r="F506" t="str">
        <f>+meas_impacts_wtd!C506</f>
        <v>DMo</v>
      </c>
      <c r="G506" t="str">
        <f>+meas_impacts_wtd!D506</f>
        <v>MH72</v>
      </c>
      <c r="H506" t="str">
        <f>+meas_impacts_wtd!E506</f>
        <v>CZ16</v>
      </c>
      <c r="I506" t="str">
        <f>+meas_impacts_wtd!F506</f>
        <v>rDXGF</v>
      </c>
      <c r="J506" t="str">
        <f>+meas_impacts_wtd!H506</f>
        <v>Area-ft2</v>
      </c>
      <c r="K506">
        <f>+meas_impacts_wtd!I506</f>
        <v>190.96</v>
      </c>
      <c r="L506">
        <f>+meas_impacts_wtd!J506</f>
        <v>1196</v>
      </c>
      <c r="M506" t="s">
        <v>1</v>
      </c>
      <c r="N506">
        <f>+meas_impacts_wtd!K506</f>
        <v>2.69</v>
      </c>
      <c r="O506">
        <f>+meas_impacts_wtd!AD506</f>
        <v>2.8800000000000002E-3</v>
      </c>
      <c r="P506">
        <f>+meas_impacts_wtd!Z506</f>
        <v>0.20899999999999999</v>
      </c>
      <c r="Q506">
        <f>+meas_impacts_wtd!AG506</f>
        <v>2.0099999999999998</v>
      </c>
      <c r="R506">
        <f>+meas_impacts_wtd!AZ506</f>
        <v>2.0500000000000002E-3</v>
      </c>
      <c r="S506">
        <f>+meas_impacts_wtd!AV506</f>
        <v>-5.8000000000000003E-2</v>
      </c>
      <c r="T506">
        <f t="shared" si="58"/>
        <v>2.69</v>
      </c>
      <c r="U506">
        <f t="shared" si="59"/>
        <v>2.8800000000000002E-3</v>
      </c>
      <c r="V506">
        <f t="shared" si="60"/>
        <v>0.20899999999999999</v>
      </c>
      <c r="W506">
        <f t="shared" si="61"/>
        <v>2.0099999999999998</v>
      </c>
      <c r="X506">
        <f t="shared" si="62"/>
        <v>2.0500000000000002E-3</v>
      </c>
      <c r="Y506">
        <f t="shared" si="63"/>
        <v>-5.8000000000000003E-2</v>
      </c>
      <c r="Z506" t="s">
        <v>123</v>
      </c>
      <c r="AA506" t="s">
        <v>122</v>
      </c>
      <c r="AB506">
        <v>1</v>
      </c>
      <c r="AE506" t="str">
        <f t="shared" si="57"/>
        <v>AnyDMoMH72CZ16rDXGF</v>
      </c>
    </row>
    <row r="507" spans="1:31" x14ac:dyDescent="0.25">
      <c r="A507" t="str">
        <f>+meas_impacts_wtd!B507</f>
        <v>ResWin-33-28-00</v>
      </c>
      <c r="B507" t="s">
        <v>120</v>
      </c>
      <c r="C507" t="s">
        <v>121</v>
      </c>
      <c r="D507" s="6">
        <f>meas_impacts_wtd!A507</f>
        <v>43025.581013773146</v>
      </c>
      <c r="E507" s="11" t="str">
        <f>+meas_impacts_wtd!BD507</f>
        <v>SCG</v>
      </c>
      <c r="F507" t="str">
        <f>+meas_impacts_wtd!C507</f>
        <v>DMo</v>
      </c>
      <c r="G507" t="str">
        <f>+meas_impacts_wtd!D507</f>
        <v>MH06</v>
      </c>
      <c r="H507" t="str">
        <f>+meas_impacts_wtd!E507</f>
        <v>CZ16</v>
      </c>
      <c r="I507" t="str">
        <f>+meas_impacts_wtd!F507</f>
        <v>rWtd</v>
      </c>
      <c r="J507" t="str">
        <f>+meas_impacts_wtd!H507</f>
        <v>Area-ft2</v>
      </c>
      <c r="K507">
        <f>+meas_impacts_wtd!I507</f>
        <v>173.92</v>
      </c>
      <c r="L507">
        <f>+meas_impacts_wtd!J507</f>
        <v>1242</v>
      </c>
      <c r="M507" t="s">
        <v>1</v>
      </c>
      <c r="N507">
        <f>+meas_impacts_wtd!K507</f>
        <v>1.1299999999999999</v>
      </c>
      <c r="O507">
        <f>+meas_impacts_wtd!AD507</f>
        <v>1.48E-3</v>
      </c>
      <c r="P507">
        <f>+meas_impacts_wtd!Z507</f>
        <v>-4.5999999999999999E-2</v>
      </c>
      <c r="Q507">
        <f>+meas_impacts_wtd!AG507</f>
        <v>1.1299999999999999</v>
      </c>
      <c r="R507">
        <f>+meas_impacts_wtd!AZ507</f>
        <v>1.48E-3</v>
      </c>
      <c r="S507">
        <f>+meas_impacts_wtd!AV507</f>
        <v>-4.5999999999999999E-2</v>
      </c>
      <c r="T507">
        <f t="shared" si="58"/>
        <v>1.1299999999999999</v>
      </c>
      <c r="U507">
        <f t="shared" si="59"/>
        <v>1.48E-3</v>
      </c>
      <c r="V507">
        <f t="shared" si="60"/>
        <v>-4.5999999999999999E-2</v>
      </c>
      <c r="W507">
        <f t="shared" si="61"/>
        <v>1.1299999999999999</v>
      </c>
      <c r="X507">
        <f t="shared" si="62"/>
        <v>1.48E-3</v>
      </c>
      <c r="Y507">
        <f t="shared" si="63"/>
        <v>-4.5999999999999999E-2</v>
      </c>
      <c r="Z507" t="s">
        <v>123</v>
      </c>
      <c r="AA507" t="s">
        <v>122</v>
      </c>
      <c r="AB507">
        <v>1</v>
      </c>
      <c r="AE507" t="str">
        <f t="shared" si="57"/>
        <v>SCGDMoMH06CZ16rWtd</v>
      </c>
    </row>
    <row r="508" spans="1:31" x14ac:dyDescent="0.25">
      <c r="A508" t="str">
        <f>+meas_impacts_wtd!B508</f>
        <v>ResWin-33-28-00</v>
      </c>
      <c r="B508" t="s">
        <v>120</v>
      </c>
      <c r="C508" t="s">
        <v>121</v>
      </c>
      <c r="D508" s="6">
        <f>meas_impacts_wtd!A508</f>
        <v>43025.581013773146</v>
      </c>
      <c r="E508" s="11" t="str">
        <f>+meas_impacts_wtd!BD508</f>
        <v>SCE</v>
      </c>
      <c r="F508" t="str">
        <f>+meas_impacts_wtd!C508</f>
        <v>DMo</v>
      </c>
      <c r="G508" t="str">
        <f>+meas_impacts_wtd!D508</f>
        <v>MH85</v>
      </c>
      <c r="H508" t="str">
        <f>+meas_impacts_wtd!E508</f>
        <v>CZ16</v>
      </c>
      <c r="I508" t="str">
        <f>+meas_impacts_wtd!F508</f>
        <v>rWtd</v>
      </c>
      <c r="J508" t="str">
        <f>+meas_impacts_wtd!H508</f>
        <v>Area-ft2</v>
      </c>
      <c r="K508">
        <f>+meas_impacts_wtd!I508</f>
        <v>186.32</v>
      </c>
      <c r="L508">
        <f>+meas_impacts_wtd!J508</f>
        <v>1242</v>
      </c>
      <c r="M508" t="s">
        <v>1</v>
      </c>
      <c r="N508">
        <f>+meas_impacts_wtd!K508</f>
        <v>3.15</v>
      </c>
      <c r="O508">
        <f>+meas_impacts_wtd!AD508</f>
        <v>2.8700000000000002E-3</v>
      </c>
      <c r="P508">
        <f>+meas_impacts_wtd!Z508</f>
        <v>0.27200000000000002</v>
      </c>
      <c r="Q508">
        <f>+meas_impacts_wtd!AG508</f>
        <v>1.82</v>
      </c>
      <c r="R508">
        <f>+meas_impacts_wtd!AZ508</f>
        <v>2.0899999999999998E-3</v>
      </c>
      <c r="S508">
        <f>+meas_impacts_wtd!AV508</f>
        <v>-0.06</v>
      </c>
      <c r="T508">
        <f t="shared" si="58"/>
        <v>3.15</v>
      </c>
      <c r="U508">
        <f t="shared" si="59"/>
        <v>2.8700000000000002E-3</v>
      </c>
      <c r="V508">
        <f t="shared" si="60"/>
        <v>0.27200000000000002</v>
      </c>
      <c r="W508">
        <f t="shared" si="61"/>
        <v>1.82</v>
      </c>
      <c r="X508">
        <f t="shared" si="62"/>
        <v>2.0899999999999998E-3</v>
      </c>
      <c r="Y508">
        <f t="shared" si="63"/>
        <v>-0.06</v>
      </c>
      <c r="Z508" t="s">
        <v>123</v>
      </c>
      <c r="AA508" t="s">
        <v>122</v>
      </c>
      <c r="AB508">
        <v>1</v>
      </c>
      <c r="AE508" t="str">
        <f t="shared" si="57"/>
        <v>SCEDMoMH85CZ16rWtd</v>
      </c>
    </row>
    <row r="509" spans="1:31" x14ac:dyDescent="0.25">
      <c r="A509" t="str">
        <f>+meas_impacts_wtd!B509</f>
        <v>ResWin-33-28-00</v>
      </c>
      <c r="B509" t="s">
        <v>120</v>
      </c>
      <c r="C509" t="s">
        <v>121</v>
      </c>
      <c r="D509" s="6">
        <f>meas_impacts_wtd!A509</f>
        <v>43025.429829189816</v>
      </c>
      <c r="E509" s="11" t="str">
        <f>+meas_impacts_wtd!BD509</f>
        <v>Any</v>
      </c>
      <c r="F509" t="str">
        <f>+meas_impacts_wtd!C509</f>
        <v>DMo</v>
      </c>
      <c r="G509" t="str">
        <f>+meas_impacts_wtd!D509</f>
        <v>MH72</v>
      </c>
      <c r="H509" t="str">
        <f>+meas_impacts_wtd!E509</f>
        <v>CZ16</v>
      </c>
      <c r="I509" t="str">
        <f>+meas_impacts_wtd!F509</f>
        <v>rNCGF</v>
      </c>
      <c r="J509" t="str">
        <f>+meas_impacts_wtd!H509</f>
        <v>Area-ft2</v>
      </c>
      <c r="K509">
        <f>+meas_impacts_wtd!I509</f>
        <v>190.96</v>
      </c>
      <c r="L509">
        <f>+meas_impacts_wtd!J509</f>
        <v>1196</v>
      </c>
      <c r="M509" t="s">
        <v>1</v>
      </c>
      <c r="N509">
        <f>+meas_impacts_wtd!K509</f>
        <v>0.22500000000000001</v>
      </c>
      <c r="O509">
        <f>+meas_impacts_wtd!AD509</f>
        <v>2.0999999999999999E-5</v>
      </c>
      <c r="P509">
        <f>+meas_impacts_wtd!Z509</f>
        <v>0.20499999999999999</v>
      </c>
      <c r="Q509">
        <f>+meas_impacts_wtd!AG509</f>
        <v>8.6999999999999994E-2</v>
      </c>
      <c r="R509">
        <f>+meas_impacts_wtd!AZ509</f>
        <v>1.5999999999999999E-5</v>
      </c>
      <c r="S509">
        <f>+meas_impacts_wtd!AV509</f>
        <v>-5.8999999999999997E-2</v>
      </c>
      <c r="T509">
        <f t="shared" si="58"/>
        <v>0.22500000000000001</v>
      </c>
      <c r="U509">
        <f t="shared" si="59"/>
        <v>2.0999999999999999E-5</v>
      </c>
      <c r="V509">
        <f t="shared" si="60"/>
        <v>0.20499999999999999</v>
      </c>
      <c r="W509">
        <f t="shared" si="61"/>
        <v>8.6999999999999994E-2</v>
      </c>
      <c r="X509">
        <f t="shared" si="62"/>
        <v>1.5999999999999999E-5</v>
      </c>
      <c r="Y509">
        <f t="shared" si="63"/>
        <v>-5.8999999999999997E-2</v>
      </c>
      <c r="Z509" t="s">
        <v>123</v>
      </c>
      <c r="AA509" t="s">
        <v>122</v>
      </c>
      <c r="AB509">
        <v>1</v>
      </c>
      <c r="AE509" t="str">
        <f t="shared" si="57"/>
        <v>AnyDMoMH72CZ16rNCGF</v>
      </c>
    </row>
    <row r="510" spans="1:31" x14ac:dyDescent="0.25">
      <c r="A510" t="str">
        <f>+meas_impacts_wtd!B510</f>
        <v>ResWin-33-28-00</v>
      </c>
      <c r="B510" t="s">
        <v>120</v>
      </c>
      <c r="C510" t="s">
        <v>121</v>
      </c>
      <c r="D510" s="6">
        <f>meas_impacts_wtd!A510</f>
        <v>43025.429829189816</v>
      </c>
      <c r="E510" s="11" t="str">
        <f>+meas_impacts_wtd!BD510</f>
        <v>Any</v>
      </c>
      <c r="F510" t="str">
        <f>+meas_impacts_wtd!C510</f>
        <v>DMo</v>
      </c>
      <c r="G510" t="str">
        <f>+meas_impacts_wtd!D510</f>
        <v>MH15</v>
      </c>
      <c r="H510" t="str">
        <f>+meas_impacts_wtd!E510</f>
        <v>CZ16</v>
      </c>
      <c r="I510" t="str">
        <f>+meas_impacts_wtd!F510</f>
        <v>rDXHP</v>
      </c>
      <c r="J510" t="str">
        <f>+meas_impacts_wtd!H510</f>
        <v>Area-ft2</v>
      </c>
      <c r="K510">
        <f>+meas_impacts_wtd!I510</f>
        <v>173.92</v>
      </c>
      <c r="L510">
        <f>+meas_impacts_wtd!J510</f>
        <v>1242</v>
      </c>
      <c r="M510" t="s">
        <v>1</v>
      </c>
      <c r="N510">
        <f>+meas_impacts_wtd!K510</f>
        <v>0.88500000000000001</v>
      </c>
      <c r="O510">
        <f>+meas_impacts_wtd!AD510</f>
        <v>1.4E-3</v>
      </c>
      <c r="P510">
        <f>+meas_impacts_wtd!Z510</f>
        <v>0</v>
      </c>
      <c r="Q510">
        <f>+meas_impacts_wtd!AG510</f>
        <v>0.88500000000000001</v>
      </c>
      <c r="R510">
        <f>+meas_impacts_wtd!AZ510</f>
        <v>1.4E-3</v>
      </c>
      <c r="S510">
        <f>+meas_impacts_wtd!AV510</f>
        <v>0</v>
      </c>
      <c r="T510">
        <f t="shared" si="58"/>
        <v>0.88500000000000001</v>
      </c>
      <c r="U510">
        <f t="shared" si="59"/>
        <v>1.4E-3</v>
      </c>
      <c r="V510">
        <f t="shared" si="60"/>
        <v>0</v>
      </c>
      <c r="W510">
        <f t="shared" si="61"/>
        <v>0.88500000000000001</v>
      </c>
      <c r="X510">
        <f t="shared" si="62"/>
        <v>1.4E-3</v>
      </c>
      <c r="Y510">
        <f t="shared" si="63"/>
        <v>0</v>
      </c>
      <c r="Z510" t="s">
        <v>123</v>
      </c>
      <c r="AA510" t="s">
        <v>122</v>
      </c>
      <c r="AB510">
        <v>1</v>
      </c>
      <c r="AE510" t="str">
        <f t="shared" si="57"/>
        <v>AnyDMoMH15CZ16rDXHP</v>
      </c>
    </row>
    <row r="511" spans="1:31" x14ac:dyDescent="0.25">
      <c r="A511" t="str">
        <f>+meas_impacts_wtd!B511</f>
        <v>ResWin-33-28-00</v>
      </c>
      <c r="B511" t="s">
        <v>120</v>
      </c>
      <c r="C511" t="s">
        <v>121</v>
      </c>
      <c r="D511" s="6">
        <f>meas_impacts_wtd!A511</f>
        <v>43025.429829189816</v>
      </c>
      <c r="E511" s="11" t="str">
        <f>+meas_impacts_wtd!BD511</f>
        <v>Any</v>
      </c>
      <c r="F511" t="str">
        <f>+meas_impacts_wtd!C511</f>
        <v>DMo</v>
      </c>
      <c r="G511" t="str">
        <f>+meas_impacts_wtd!D511</f>
        <v>MH72</v>
      </c>
      <c r="H511" t="str">
        <f>+meas_impacts_wtd!E511</f>
        <v>CZ16</v>
      </c>
      <c r="I511" t="str">
        <f>+meas_impacts_wtd!F511</f>
        <v>rDXHP</v>
      </c>
      <c r="J511" t="str">
        <f>+meas_impacts_wtd!H511</f>
        <v>Area-ft2</v>
      </c>
      <c r="K511">
        <f>+meas_impacts_wtd!I511</f>
        <v>190.96</v>
      </c>
      <c r="L511">
        <f>+meas_impacts_wtd!J511</f>
        <v>1196</v>
      </c>
      <c r="M511" t="s">
        <v>1</v>
      </c>
      <c r="N511">
        <f>+meas_impacts_wtd!K511</f>
        <v>5.88</v>
      </c>
      <c r="O511">
        <f>+meas_impacts_wtd!AD511</f>
        <v>2.9099999999999998E-3</v>
      </c>
      <c r="P511">
        <f>+meas_impacts_wtd!Z511</f>
        <v>0</v>
      </c>
      <c r="Q511">
        <f>+meas_impacts_wtd!AG511</f>
        <v>1.8</v>
      </c>
      <c r="R511">
        <f>+meas_impacts_wtd!AZ511</f>
        <v>2.0799999999999998E-3</v>
      </c>
      <c r="S511">
        <f>+meas_impacts_wtd!AV511</f>
        <v>0</v>
      </c>
      <c r="T511">
        <f t="shared" si="58"/>
        <v>5.88</v>
      </c>
      <c r="U511">
        <f t="shared" si="59"/>
        <v>2.9099999999999998E-3</v>
      </c>
      <c r="V511">
        <f t="shared" si="60"/>
        <v>0</v>
      </c>
      <c r="W511">
        <f t="shared" si="61"/>
        <v>1.8</v>
      </c>
      <c r="X511">
        <f t="shared" si="62"/>
        <v>2.0799999999999998E-3</v>
      </c>
      <c r="Y511">
        <f t="shared" si="63"/>
        <v>0</v>
      </c>
      <c r="Z511" t="s">
        <v>123</v>
      </c>
      <c r="AA511" t="s">
        <v>122</v>
      </c>
      <c r="AB511">
        <v>1</v>
      </c>
      <c r="AE511" t="str">
        <f t="shared" si="57"/>
        <v>AnyDMoMH72CZ16rDXHP</v>
      </c>
    </row>
    <row r="512" spans="1:31" x14ac:dyDescent="0.25">
      <c r="A512" t="str">
        <f>+meas_impacts_wtd!B512</f>
        <v>ResWin-33-28-00</v>
      </c>
      <c r="B512" t="s">
        <v>120</v>
      </c>
      <c r="C512" t="s">
        <v>121</v>
      </c>
      <c r="D512" s="6">
        <f>meas_impacts_wtd!A512</f>
        <v>43025.429829189816</v>
      </c>
      <c r="E512" s="11" t="str">
        <f>+meas_impacts_wtd!BD512</f>
        <v>Any</v>
      </c>
      <c r="F512" t="str">
        <f>+meas_impacts_wtd!C512</f>
        <v>DMo</v>
      </c>
      <c r="G512" t="str">
        <f>+meas_impacts_wtd!D512</f>
        <v>MH85</v>
      </c>
      <c r="H512" t="str">
        <f>+meas_impacts_wtd!E512</f>
        <v>CZ16</v>
      </c>
      <c r="I512" t="str">
        <f>+meas_impacts_wtd!F512</f>
        <v>rNCEH</v>
      </c>
      <c r="J512" t="str">
        <f>+meas_impacts_wtd!H512</f>
        <v>Area-ft2</v>
      </c>
      <c r="K512">
        <f>+meas_impacts_wtd!I512</f>
        <v>186.32</v>
      </c>
      <c r="L512">
        <f>+meas_impacts_wtd!J512</f>
        <v>1242</v>
      </c>
      <c r="M512" t="s">
        <v>1</v>
      </c>
      <c r="N512">
        <f>+meas_impacts_wtd!K512</f>
        <v>5.63</v>
      </c>
      <c r="O512">
        <f>+meas_impacts_wtd!AD512</f>
        <v>2.0999999999999999E-5</v>
      </c>
      <c r="P512">
        <f>+meas_impacts_wtd!Z512</f>
        <v>0</v>
      </c>
      <c r="Q512">
        <f>+meas_impacts_wtd!AG512</f>
        <v>-0.30399999999999999</v>
      </c>
      <c r="R512">
        <f>+meas_impacts_wtd!AZ512</f>
        <v>1.5999999999999999E-5</v>
      </c>
      <c r="S512">
        <f>+meas_impacts_wtd!AV512</f>
        <v>0</v>
      </c>
      <c r="T512">
        <f t="shared" si="58"/>
        <v>5.63</v>
      </c>
      <c r="U512">
        <f t="shared" si="59"/>
        <v>2.0999999999999999E-5</v>
      </c>
      <c r="V512">
        <f t="shared" si="60"/>
        <v>0</v>
      </c>
      <c r="W512">
        <f t="shared" si="61"/>
        <v>-0.30399999999999999</v>
      </c>
      <c r="X512">
        <f t="shared" si="62"/>
        <v>1.5999999999999999E-5</v>
      </c>
      <c r="Y512">
        <f t="shared" si="63"/>
        <v>0</v>
      </c>
      <c r="Z512" t="s">
        <v>123</v>
      </c>
      <c r="AA512" t="s">
        <v>122</v>
      </c>
      <c r="AB512">
        <v>1</v>
      </c>
      <c r="AE512" t="str">
        <f t="shared" si="57"/>
        <v>AnyDMoMH85CZ16rNCEH</v>
      </c>
    </row>
    <row r="513" spans="1:31" x14ac:dyDescent="0.25">
      <c r="A513" t="str">
        <f>+meas_impacts_wtd!B513</f>
        <v>ResWin-33-28-00</v>
      </c>
      <c r="B513" t="s">
        <v>120</v>
      </c>
      <c r="C513" t="s">
        <v>121</v>
      </c>
      <c r="D513" s="6">
        <f>meas_impacts_wtd!A513</f>
        <v>43025.581013773146</v>
      </c>
      <c r="E513" s="11" t="str">
        <f>+meas_impacts_wtd!BD513</f>
        <v>PGE</v>
      </c>
      <c r="F513" t="str">
        <f>+meas_impacts_wtd!C513</f>
        <v>DMo</v>
      </c>
      <c r="G513" t="str">
        <f>+meas_impacts_wtd!D513</f>
        <v>MH15</v>
      </c>
      <c r="H513" t="str">
        <f>+meas_impacts_wtd!E513</f>
        <v>CZ16</v>
      </c>
      <c r="I513" t="str">
        <f>+meas_impacts_wtd!F513</f>
        <v>rWtd</v>
      </c>
      <c r="J513" t="str">
        <f>+meas_impacts_wtd!H513</f>
        <v>Area-ft2</v>
      </c>
      <c r="K513">
        <f>+meas_impacts_wtd!I513</f>
        <v>173.92</v>
      </c>
      <c r="L513">
        <f>+meas_impacts_wtd!J513</f>
        <v>1242</v>
      </c>
      <c r="M513" t="s">
        <v>1</v>
      </c>
      <c r="N513">
        <f>+meas_impacts_wtd!K513</f>
        <v>0.627</v>
      </c>
      <c r="O513">
        <f>+meas_impacts_wtd!AD513</f>
        <v>8.2899999999999998E-4</v>
      </c>
      <c r="P513">
        <f>+meas_impacts_wtd!Z513</f>
        <v>-5.5E-2</v>
      </c>
      <c r="Q513">
        <f>+meas_impacts_wtd!AG513</f>
        <v>0.627</v>
      </c>
      <c r="R513">
        <f>+meas_impacts_wtd!AZ513</f>
        <v>8.2899999999999998E-4</v>
      </c>
      <c r="S513">
        <f>+meas_impacts_wtd!AV513</f>
        <v>-5.5E-2</v>
      </c>
      <c r="T513">
        <f t="shared" si="58"/>
        <v>0.627</v>
      </c>
      <c r="U513">
        <f t="shared" si="59"/>
        <v>8.2899999999999998E-4</v>
      </c>
      <c r="V513">
        <f t="shared" si="60"/>
        <v>-5.5E-2</v>
      </c>
      <c r="W513">
        <f t="shared" si="61"/>
        <v>0.627</v>
      </c>
      <c r="X513">
        <f t="shared" si="62"/>
        <v>8.2899999999999998E-4</v>
      </c>
      <c r="Y513">
        <f t="shared" si="63"/>
        <v>-5.5E-2</v>
      </c>
      <c r="Z513" t="s">
        <v>123</v>
      </c>
      <c r="AA513" t="s">
        <v>122</v>
      </c>
      <c r="AB513">
        <v>1</v>
      </c>
      <c r="AE513" t="str">
        <f t="shared" si="57"/>
        <v>PGEDMoMH15CZ16rWtd</v>
      </c>
    </row>
    <row r="514" spans="1:31" x14ac:dyDescent="0.25">
      <c r="A514" t="str">
        <f>+meas_impacts_wtd!B514</f>
        <v>ResWin-33-28-00</v>
      </c>
      <c r="B514" t="s">
        <v>120</v>
      </c>
      <c r="C514" t="s">
        <v>121</v>
      </c>
      <c r="D514" s="6">
        <f>meas_impacts_wtd!A514</f>
        <v>43025.581013773146</v>
      </c>
      <c r="E514" s="11" t="str">
        <f>+meas_impacts_wtd!BD514</f>
        <v>PGE</v>
      </c>
      <c r="F514" t="str">
        <f>+meas_impacts_wtd!C514</f>
        <v>DMo</v>
      </c>
      <c r="G514" t="str">
        <f>+meas_impacts_wtd!D514</f>
        <v>MH85</v>
      </c>
      <c r="H514" t="str">
        <f>+meas_impacts_wtd!E514</f>
        <v>CZ16</v>
      </c>
      <c r="I514" t="str">
        <f>+meas_impacts_wtd!F514</f>
        <v>rWtd</v>
      </c>
      <c r="J514" t="str">
        <f>+meas_impacts_wtd!H514</f>
        <v>Area-ft2</v>
      </c>
      <c r="K514">
        <f>+meas_impacts_wtd!I514</f>
        <v>186.32</v>
      </c>
      <c r="L514">
        <f>+meas_impacts_wtd!J514</f>
        <v>1242</v>
      </c>
      <c r="M514" t="s">
        <v>1</v>
      </c>
      <c r="N514">
        <f>+meas_impacts_wtd!K514</f>
        <v>2.2400000000000002</v>
      </c>
      <c r="O514">
        <f>+meas_impacts_wtd!AD514</f>
        <v>1.6900000000000001E-3</v>
      </c>
      <c r="P514">
        <f>+meas_impacts_wtd!Z514</f>
        <v>0.26900000000000002</v>
      </c>
      <c r="Q514">
        <f>+meas_impacts_wtd!AG514</f>
        <v>1.08</v>
      </c>
      <c r="R514">
        <f>+meas_impacts_wtd!AZ514</f>
        <v>1.23E-3</v>
      </c>
      <c r="S514">
        <f>+meas_impacts_wtd!AV514</f>
        <v>-0.06</v>
      </c>
      <c r="T514">
        <f t="shared" si="58"/>
        <v>2.2400000000000002</v>
      </c>
      <c r="U514">
        <f t="shared" si="59"/>
        <v>1.6900000000000001E-3</v>
      </c>
      <c r="V514">
        <f t="shared" si="60"/>
        <v>0.26900000000000002</v>
      </c>
      <c r="W514">
        <f t="shared" si="61"/>
        <v>1.08</v>
      </c>
      <c r="X514">
        <f t="shared" si="62"/>
        <v>1.23E-3</v>
      </c>
      <c r="Y514">
        <f t="shared" si="63"/>
        <v>-0.06</v>
      </c>
      <c r="Z514" t="s">
        <v>123</v>
      </c>
      <c r="AA514" t="s">
        <v>122</v>
      </c>
      <c r="AB514">
        <v>1</v>
      </c>
      <c r="AE514" t="str">
        <f t="shared" si="57"/>
        <v>PGEDMoMH85CZ16rWtd</v>
      </c>
    </row>
    <row r="515" spans="1:31" x14ac:dyDescent="0.25">
      <c r="A515" t="str">
        <f>+meas_impacts_wtd!B515</f>
        <v>ResWin-33-28-00</v>
      </c>
      <c r="B515" t="s">
        <v>120</v>
      </c>
      <c r="C515" t="s">
        <v>121</v>
      </c>
      <c r="D515" s="6">
        <f>meas_impacts_wtd!A515</f>
        <v>43025.429829189816</v>
      </c>
      <c r="E515" s="11" t="str">
        <f>+meas_impacts_wtd!BD515</f>
        <v>Any</v>
      </c>
      <c r="F515" t="str">
        <f>+meas_impacts_wtd!C515</f>
        <v>DMo</v>
      </c>
      <c r="G515" t="str">
        <f>+meas_impacts_wtd!D515</f>
        <v>MH00</v>
      </c>
      <c r="H515" t="str">
        <f>+meas_impacts_wtd!E515</f>
        <v>CZ16</v>
      </c>
      <c r="I515" t="str">
        <f>+meas_impacts_wtd!F515</f>
        <v>rDXHP</v>
      </c>
      <c r="J515" t="str">
        <f>+meas_impacts_wtd!H515</f>
        <v>Area-ft2</v>
      </c>
      <c r="K515">
        <f>+meas_impacts_wtd!I515</f>
        <v>173.92</v>
      </c>
      <c r="L515">
        <f>+meas_impacts_wtd!J515</f>
        <v>1242</v>
      </c>
      <c r="M515" t="s">
        <v>1</v>
      </c>
      <c r="N515">
        <f>+meas_impacts_wtd!K515</f>
        <v>1.53</v>
      </c>
      <c r="O515">
        <f>+meas_impacts_wtd!AD515</f>
        <v>2.2799999999999999E-3</v>
      </c>
      <c r="P515">
        <f>+meas_impacts_wtd!Z515</f>
        <v>0</v>
      </c>
      <c r="Q515">
        <f>+meas_impacts_wtd!AG515</f>
        <v>1.53</v>
      </c>
      <c r="R515">
        <f>+meas_impacts_wtd!AZ515</f>
        <v>2.2799999999999999E-3</v>
      </c>
      <c r="S515">
        <f>+meas_impacts_wtd!AV515</f>
        <v>0</v>
      </c>
      <c r="T515">
        <f t="shared" si="58"/>
        <v>1.53</v>
      </c>
      <c r="U515">
        <f t="shared" si="59"/>
        <v>2.2799999999999999E-3</v>
      </c>
      <c r="V515">
        <f t="shared" si="60"/>
        <v>0</v>
      </c>
      <c r="W515">
        <f t="shared" si="61"/>
        <v>1.53</v>
      </c>
      <c r="X515">
        <f t="shared" si="62"/>
        <v>2.2799999999999999E-3</v>
      </c>
      <c r="Y515">
        <f t="shared" si="63"/>
        <v>0</v>
      </c>
      <c r="Z515" t="s">
        <v>123</v>
      </c>
      <c r="AA515" t="s">
        <v>122</v>
      </c>
      <c r="AB515">
        <v>1</v>
      </c>
      <c r="AE515" t="str">
        <f t="shared" ref="AE515:AE519" si="64">E515&amp;F515&amp;G515&amp;H515&amp;I515</f>
        <v>AnyDMoMH00CZ16rDXHP</v>
      </c>
    </row>
    <row r="516" spans="1:31" x14ac:dyDescent="0.25">
      <c r="A516" t="str">
        <f>+meas_impacts_wtd!B516</f>
        <v>ResWin-33-28-00</v>
      </c>
      <c r="B516" t="s">
        <v>120</v>
      </c>
      <c r="C516" t="s">
        <v>121</v>
      </c>
      <c r="D516" s="6">
        <f>meas_impacts_wtd!A516</f>
        <v>43025.623554976853</v>
      </c>
      <c r="E516" s="11" t="str">
        <f>+meas_impacts_wtd!BD516</f>
        <v>SCE</v>
      </c>
      <c r="F516" t="str">
        <f>+meas_impacts_wtd!C516</f>
        <v>DMo</v>
      </c>
      <c r="G516" t="str">
        <f>+meas_impacts_wtd!D516</f>
        <v>Ex</v>
      </c>
      <c r="H516" t="str">
        <f>+meas_impacts_wtd!E516</f>
        <v>IOU</v>
      </c>
      <c r="I516" t="str">
        <f>+meas_impacts_wtd!F516</f>
        <v>rWtd</v>
      </c>
      <c r="J516" t="str">
        <f>+meas_impacts_wtd!H516</f>
        <v>Area-ft2</v>
      </c>
      <c r="K516">
        <f>+meas_impacts_wtd!I516</f>
        <v>187</v>
      </c>
      <c r="L516">
        <f>+meas_impacts_wtd!J516</f>
        <v>1218.8</v>
      </c>
      <c r="M516" t="s">
        <v>1</v>
      </c>
      <c r="N516">
        <f>+meas_impacts_wtd!K516</f>
        <v>3.18</v>
      </c>
      <c r="O516">
        <f>+meas_impacts_wtd!AD516</f>
        <v>3.8500000000000001E-3</v>
      </c>
      <c r="P516">
        <f>+meas_impacts_wtd!Z516</f>
        <v>6.2E-2</v>
      </c>
      <c r="Q516">
        <f>+meas_impacts_wtd!AG516</f>
        <v>2.27</v>
      </c>
      <c r="R516">
        <f>+meas_impacts_wtd!AZ516</f>
        <v>2.5999999999999999E-3</v>
      </c>
      <c r="S516">
        <f>+meas_impacts_wtd!AV516</f>
        <v>-5.0999999999999997E-2</v>
      </c>
      <c r="T516">
        <f t="shared" si="58"/>
        <v>3.18</v>
      </c>
      <c r="U516">
        <f t="shared" si="59"/>
        <v>3.8500000000000001E-3</v>
      </c>
      <c r="V516">
        <f t="shared" si="60"/>
        <v>6.2E-2</v>
      </c>
      <c r="W516">
        <f t="shared" si="61"/>
        <v>2.27</v>
      </c>
      <c r="X516">
        <f t="shared" si="62"/>
        <v>2.5999999999999999E-3</v>
      </c>
      <c r="Y516">
        <f t="shared" si="63"/>
        <v>-5.0999999999999997E-2</v>
      </c>
      <c r="Z516" t="s">
        <v>123</v>
      </c>
      <c r="AA516" t="s">
        <v>122</v>
      </c>
      <c r="AB516">
        <v>1</v>
      </c>
      <c r="AE516" t="str">
        <f t="shared" si="64"/>
        <v>SCEDMoExIOUrWtd</v>
      </c>
    </row>
    <row r="517" spans="1:31" x14ac:dyDescent="0.25">
      <c r="A517" t="str">
        <f>+meas_impacts_wtd!B517</f>
        <v>ResWin-33-28-00</v>
      </c>
      <c r="B517" t="s">
        <v>120</v>
      </c>
      <c r="C517" t="s">
        <v>121</v>
      </c>
      <c r="D517" s="6">
        <f>meas_impacts_wtd!A517</f>
        <v>43025.623554976853</v>
      </c>
      <c r="E517" s="11" t="str">
        <f>+meas_impacts_wtd!BD517</f>
        <v>SDG</v>
      </c>
      <c r="F517" t="str">
        <f>+meas_impacts_wtd!C517</f>
        <v>DMo</v>
      </c>
      <c r="G517" t="str">
        <f>+meas_impacts_wtd!D517</f>
        <v>Ex</v>
      </c>
      <c r="H517" t="str">
        <f>+meas_impacts_wtd!E517</f>
        <v>IOU</v>
      </c>
      <c r="I517" t="str">
        <f>+meas_impacts_wtd!F517</f>
        <v>rWtd</v>
      </c>
      <c r="J517" t="str">
        <f>+meas_impacts_wtd!H517</f>
        <v>Area-ft2</v>
      </c>
      <c r="K517">
        <f>+meas_impacts_wtd!I517</f>
        <v>187.38</v>
      </c>
      <c r="L517">
        <f>+meas_impacts_wtd!J517</f>
        <v>1214</v>
      </c>
      <c r="M517" t="s">
        <v>1</v>
      </c>
      <c r="N517">
        <f>+meas_impacts_wtd!K517</f>
        <v>1.92</v>
      </c>
      <c r="O517">
        <f>+meas_impacts_wtd!AD517</f>
        <v>2.5699999999999998E-3</v>
      </c>
      <c r="P517">
        <f>+meas_impacts_wtd!Z517</f>
        <v>2.1999999999999999E-2</v>
      </c>
      <c r="Q517">
        <f>+meas_impacts_wtd!AG517</f>
        <v>1.41</v>
      </c>
      <c r="R517">
        <f>+meas_impacts_wtd!AZ517</f>
        <v>1.7899999999999999E-3</v>
      </c>
      <c r="S517">
        <f>+meas_impacts_wtd!AV517</f>
        <v>-5.3999999999999999E-2</v>
      </c>
      <c r="T517">
        <f t="shared" ref="T517:T519" si="65">+N517</f>
        <v>1.92</v>
      </c>
      <c r="U517">
        <f t="shared" ref="U517:U519" si="66">+O517</f>
        <v>2.5699999999999998E-3</v>
      </c>
      <c r="V517">
        <f t="shared" ref="V517:V519" si="67">+P517</f>
        <v>2.1999999999999999E-2</v>
      </c>
      <c r="W517">
        <f t="shared" ref="W517:W519" si="68">+Q517</f>
        <v>1.41</v>
      </c>
      <c r="X517">
        <f t="shared" ref="X517:X519" si="69">+R517</f>
        <v>1.7899999999999999E-3</v>
      </c>
      <c r="Y517">
        <f t="shared" ref="Y517:Y519" si="70">+S517</f>
        <v>-5.3999999999999999E-2</v>
      </c>
      <c r="Z517" t="s">
        <v>123</v>
      </c>
      <c r="AA517" t="s">
        <v>122</v>
      </c>
      <c r="AB517">
        <v>1</v>
      </c>
      <c r="AE517" t="str">
        <f t="shared" si="64"/>
        <v>SDGDMoExIOUrWtd</v>
      </c>
    </row>
    <row r="518" spans="1:31" x14ac:dyDescent="0.25">
      <c r="A518" t="str">
        <f>+meas_impacts_wtd!B518</f>
        <v>ResWin-33-28-00</v>
      </c>
      <c r="B518" t="s">
        <v>120</v>
      </c>
      <c r="C518" t="s">
        <v>121</v>
      </c>
      <c r="D518" s="6">
        <f>meas_impacts_wtd!A518</f>
        <v>43025.623554976853</v>
      </c>
      <c r="E518" s="11" t="str">
        <f>+meas_impacts_wtd!BD518</f>
        <v>SCG</v>
      </c>
      <c r="F518" t="str">
        <f>+meas_impacts_wtd!C518</f>
        <v>DMo</v>
      </c>
      <c r="G518" t="str">
        <f>+meas_impacts_wtd!D518</f>
        <v>Ex</v>
      </c>
      <c r="H518" t="str">
        <f>+meas_impacts_wtd!E518</f>
        <v>IOU</v>
      </c>
      <c r="I518" t="str">
        <f>+meas_impacts_wtd!F518</f>
        <v>rWtd</v>
      </c>
      <c r="J518" t="str">
        <f>+meas_impacts_wtd!H518</f>
        <v>Area-ft2</v>
      </c>
      <c r="K518">
        <f>+meas_impacts_wtd!I518</f>
        <v>186.4</v>
      </c>
      <c r="L518">
        <f>+meas_impacts_wtd!J518</f>
        <v>1222.3</v>
      </c>
      <c r="M518" t="s">
        <v>1</v>
      </c>
      <c r="N518">
        <f>+meas_impacts_wtd!K518</f>
        <v>2.95</v>
      </c>
      <c r="O518">
        <f>+meas_impacts_wtd!AD518</f>
        <v>3.9399999999999999E-3</v>
      </c>
      <c r="P518">
        <f>+meas_impacts_wtd!Z518</f>
        <v>3.9E-2</v>
      </c>
      <c r="Q518">
        <f>+meas_impacts_wtd!AG518</f>
        <v>2.12</v>
      </c>
      <c r="R518">
        <f>+meas_impacts_wtd!AZ518</f>
        <v>2.6099999999999999E-3</v>
      </c>
      <c r="S518">
        <f>+meas_impacts_wtd!AV518</f>
        <v>-5.1999999999999998E-2</v>
      </c>
      <c r="T518">
        <f t="shared" si="65"/>
        <v>2.95</v>
      </c>
      <c r="U518">
        <f t="shared" si="66"/>
        <v>3.9399999999999999E-3</v>
      </c>
      <c r="V518">
        <f t="shared" si="67"/>
        <v>3.9E-2</v>
      </c>
      <c r="W518">
        <f t="shared" si="68"/>
        <v>2.12</v>
      </c>
      <c r="X518">
        <f t="shared" si="69"/>
        <v>2.6099999999999999E-3</v>
      </c>
      <c r="Y518">
        <f t="shared" si="70"/>
        <v>-5.1999999999999998E-2</v>
      </c>
      <c r="Z518" t="s">
        <v>123</v>
      </c>
      <c r="AA518" t="s">
        <v>122</v>
      </c>
      <c r="AB518">
        <v>1</v>
      </c>
      <c r="AE518" t="str">
        <f t="shared" si="64"/>
        <v>SCGDMoExIOUrWtd</v>
      </c>
    </row>
    <row r="519" spans="1:31" x14ac:dyDescent="0.25">
      <c r="A519" t="str">
        <f>+meas_impacts_wtd!B519</f>
        <v>ResWin-33-28-00</v>
      </c>
      <c r="B519" t="s">
        <v>120</v>
      </c>
      <c r="C519" t="s">
        <v>121</v>
      </c>
      <c r="D519" s="6">
        <f>meas_impacts_wtd!A519</f>
        <v>43025.623554976853</v>
      </c>
      <c r="E519" s="11" t="str">
        <f>+meas_impacts_wtd!BD519</f>
        <v>PGE</v>
      </c>
      <c r="F519" t="str">
        <f>+meas_impacts_wtd!C519</f>
        <v>DMo</v>
      </c>
      <c r="G519" t="str">
        <f>+meas_impacts_wtd!D519</f>
        <v>Ex</v>
      </c>
      <c r="H519" t="str">
        <f>+meas_impacts_wtd!E519</f>
        <v>IOU</v>
      </c>
      <c r="I519" t="str">
        <f>+meas_impacts_wtd!F519</f>
        <v>rWtd</v>
      </c>
      <c r="J519" t="str">
        <f>+meas_impacts_wtd!H519</f>
        <v>Area-ft2</v>
      </c>
      <c r="K519">
        <f>+meas_impacts_wtd!I519</f>
        <v>187.94</v>
      </c>
      <c r="L519">
        <f>+meas_impacts_wtd!J519</f>
        <v>1215.7</v>
      </c>
      <c r="M519" t="s">
        <v>1</v>
      </c>
      <c r="N519">
        <f>+meas_impacts_wtd!K519</f>
        <v>3.28</v>
      </c>
      <c r="O519">
        <f>+meas_impacts_wtd!AD519</f>
        <v>3.4099999999999998E-3</v>
      </c>
      <c r="P519">
        <f>+meas_impacts_wtd!Z519</f>
        <v>0.121</v>
      </c>
      <c r="Q519">
        <f>+meas_impacts_wtd!AG519</f>
        <v>2.1800000000000002</v>
      </c>
      <c r="R519">
        <f>+meas_impacts_wtd!AZ519</f>
        <v>2.3600000000000001E-3</v>
      </c>
      <c r="S519">
        <f>+meas_impacts_wtd!AV519</f>
        <v>-0.04</v>
      </c>
      <c r="T519">
        <f t="shared" si="65"/>
        <v>3.28</v>
      </c>
      <c r="U519">
        <f t="shared" si="66"/>
        <v>3.4099999999999998E-3</v>
      </c>
      <c r="V519">
        <f t="shared" si="67"/>
        <v>0.121</v>
      </c>
      <c r="W519">
        <f t="shared" si="68"/>
        <v>2.1800000000000002</v>
      </c>
      <c r="X519">
        <f t="shared" si="69"/>
        <v>2.3600000000000001E-3</v>
      </c>
      <c r="Y519">
        <f t="shared" si="70"/>
        <v>-0.04</v>
      </c>
      <c r="Z519" t="s">
        <v>123</v>
      </c>
      <c r="AA519" t="s">
        <v>122</v>
      </c>
      <c r="AB519">
        <v>1</v>
      </c>
      <c r="AE519" t="str">
        <f t="shared" si="64"/>
        <v>PGEDMoExIOUrWtd</v>
      </c>
    </row>
    <row r="520" spans="1:31" x14ac:dyDescent="0.25">
      <c r="D520" s="6"/>
    </row>
    <row r="521" spans="1:31" x14ac:dyDescent="0.25">
      <c r="D521" s="6"/>
    </row>
    <row r="522" spans="1:31" x14ac:dyDescent="0.25">
      <c r="D522" s="6"/>
    </row>
    <row r="523" spans="1:31" x14ac:dyDescent="0.25">
      <c r="D523" s="6"/>
    </row>
    <row r="524" spans="1:31" x14ac:dyDescent="0.25">
      <c r="D524" s="6"/>
    </row>
    <row r="525" spans="1:31" x14ac:dyDescent="0.25">
      <c r="D525" s="6"/>
    </row>
    <row r="526" spans="1:31" x14ac:dyDescent="0.25">
      <c r="D526" s="6"/>
    </row>
    <row r="527" spans="1:31" x14ac:dyDescent="0.25">
      <c r="D527" s="6"/>
    </row>
    <row r="528" spans="1:31" x14ac:dyDescent="0.25">
      <c r="D528" s="6"/>
    </row>
    <row r="529" spans="4:4" x14ac:dyDescent="0.25">
      <c r="D529" s="6"/>
    </row>
    <row r="530" spans="4:4" x14ac:dyDescent="0.25">
      <c r="D530" s="6"/>
    </row>
    <row r="531" spans="4:4" x14ac:dyDescent="0.25">
      <c r="D531" s="6"/>
    </row>
    <row r="532" spans="4:4" x14ac:dyDescent="0.25">
      <c r="D532" s="6"/>
    </row>
    <row r="533" spans="4:4" x14ac:dyDescent="0.25">
      <c r="D533" s="6"/>
    </row>
    <row r="534" spans="4:4" x14ac:dyDescent="0.25">
      <c r="D534" s="6"/>
    </row>
    <row r="535" spans="4:4" x14ac:dyDescent="0.25">
      <c r="D535" s="6"/>
    </row>
    <row r="536" spans="4:4" x14ac:dyDescent="0.25">
      <c r="D536" s="6"/>
    </row>
    <row r="537" spans="4:4" x14ac:dyDescent="0.25">
      <c r="D537" s="6"/>
    </row>
    <row r="538" spans="4:4" x14ac:dyDescent="0.25">
      <c r="D538" s="6"/>
    </row>
    <row r="539" spans="4:4" x14ac:dyDescent="0.25">
      <c r="D539" s="6"/>
    </row>
    <row r="540" spans="4:4" x14ac:dyDescent="0.25">
      <c r="D540" s="6"/>
    </row>
    <row r="541" spans="4:4" x14ac:dyDescent="0.25">
      <c r="D541" s="6"/>
    </row>
    <row r="542" spans="4:4" x14ac:dyDescent="0.25">
      <c r="D542" s="6"/>
    </row>
    <row r="543" spans="4:4" x14ac:dyDescent="0.25">
      <c r="D543" s="6"/>
    </row>
    <row r="544" spans="4:4" x14ac:dyDescent="0.25">
      <c r="D544" s="6"/>
    </row>
    <row r="545" spans="4:4" x14ac:dyDescent="0.25">
      <c r="D545" s="6"/>
    </row>
    <row r="546" spans="4:4" x14ac:dyDescent="0.25">
      <c r="D546" s="6"/>
    </row>
    <row r="547" spans="4:4" x14ac:dyDescent="0.25">
      <c r="D547" s="6"/>
    </row>
    <row r="548" spans="4:4" x14ac:dyDescent="0.25">
      <c r="D548" s="6"/>
    </row>
    <row r="549" spans="4:4" x14ac:dyDescent="0.25">
      <c r="D549" s="6"/>
    </row>
    <row r="550" spans="4:4" x14ac:dyDescent="0.25">
      <c r="D550" s="6"/>
    </row>
    <row r="551" spans="4:4" x14ac:dyDescent="0.25">
      <c r="D551" s="6"/>
    </row>
    <row r="552" spans="4:4" x14ac:dyDescent="0.25">
      <c r="D552" s="6"/>
    </row>
    <row r="553" spans="4:4" x14ac:dyDescent="0.25">
      <c r="D553" s="6"/>
    </row>
    <row r="554" spans="4:4" x14ac:dyDescent="0.25">
      <c r="D554" s="6"/>
    </row>
    <row r="555" spans="4:4" x14ac:dyDescent="0.25">
      <c r="D555" s="6"/>
    </row>
    <row r="556" spans="4:4" x14ac:dyDescent="0.25">
      <c r="D556" s="6"/>
    </row>
    <row r="557" spans="4:4" x14ac:dyDescent="0.25">
      <c r="D557" s="6"/>
    </row>
    <row r="558" spans="4:4" x14ac:dyDescent="0.25">
      <c r="D558" s="6"/>
    </row>
    <row r="559" spans="4:4" x14ac:dyDescent="0.25">
      <c r="D559" s="6"/>
    </row>
    <row r="560" spans="4:4" x14ac:dyDescent="0.25">
      <c r="D560" s="6"/>
    </row>
    <row r="561" spans="4:4" x14ac:dyDescent="0.25">
      <c r="D561" s="6"/>
    </row>
    <row r="562" spans="4:4" x14ac:dyDescent="0.25">
      <c r="D562" s="6"/>
    </row>
    <row r="563" spans="4:4" x14ac:dyDescent="0.25">
      <c r="D563" s="6"/>
    </row>
    <row r="564" spans="4:4" x14ac:dyDescent="0.25">
      <c r="D564" s="6"/>
    </row>
    <row r="565" spans="4:4" x14ac:dyDescent="0.25">
      <c r="D565" s="6"/>
    </row>
    <row r="566" spans="4:4" x14ac:dyDescent="0.25">
      <c r="D566" s="6"/>
    </row>
    <row r="567" spans="4:4" x14ac:dyDescent="0.25">
      <c r="D567" s="6"/>
    </row>
    <row r="568" spans="4:4" x14ac:dyDescent="0.25">
      <c r="D568" s="6"/>
    </row>
    <row r="569" spans="4:4" x14ac:dyDescent="0.25">
      <c r="D569" s="6"/>
    </row>
    <row r="570" spans="4:4" x14ac:dyDescent="0.25">
      <c r="D570" s="6"/>
    </row>
    <row r="571" spans="4:4" x14ac:dyDescent="0.25">
      <c r="D571" s="6"/>
    </row>
    <row r="572" spans="4:4" x14ac:dyDescent="0.25">
      <c r="D572" s="6"/>
    </row>
    <row r="573" spans="4:4" x14ac:dyDescent="0.25">
      <c r="D573" s="6"/>
    </row>
    <row r="574" spans="4:4" x14ac:dyDescent="0.25">
      <c r="D574" s="6"/>
    </row>
    <row r="575" spans="4:4" x14ac:dyDescent="0.25">
      <c r="D575" s="6"/>
    </row>
    <row r="576" spans="4:4" x14ac:dyDescent="0.25">
      <c r="D576" s="6"/>
    </row>
    <row r="577" spans="4:4" x14ac:dyDescent="0.25">
      <c r="D577" s="6"/>
    </row>
    <row r="578" spans="4:4" x14ac:dyDescent="0.25">
      <c r="D578" s="6"/>
    </row>
    <row r="579" spans="4:4" x14ac:dyDescent="0.25">
      <c r="D579" s="6"/>
    </row>
    <row r="580" spans="4:4" x14ac:dyDescent="0.25">
      <c r="D580" s="6"/>
    </row>
    <row r="581" spans="4:4" x14ac:dyDescent="0.25">
      <c r="D581" s="6"/>
    </row>
    <row r="582" spans="4:4" x14ac:dyDescent="0.25">
      <c r="D582" s="6"/>
    </row>
    <row r="583" spans="4:4" x14ac:dyDescent="0.25">
      <c r="D583" s="6"/>
    </row>
    <row r="584" spans="4:4" x14ac:dyDescent="0.25">
      <c r="D584" s="6"/>
    </row>
    <row r="585" spans="4:4" x14ac:dyDescent="0.25">
      <c r="D585" s="6"/>
    </row>
    <row r="586" spans="4:4" x14ac:dyDescent="0.25">
      <c r="D586" s="6"/>
    </row>
    <row r="587" spans="4:4" x14ac:dyDescent="0.25">
      <c r="D587" s="6"/>
    </row>
    <row r="588" spans="4:4" x14ac:dyDescent="0.25">
      <c r="D588" s="6"/>
    </row>
    <row r="589" spans="4:4" x14ac:dyDescent="0.25">
      <c r="D589" s="6"/>
    </row>
    <row r="590" spans="4:4" x14ac:dyDescent="0.25">
      <c r="D590" s="6"/>
    </row>
    <row r="591" spans="4:4" x14ac:dyDescent="0.25">
      <c r="D591" s="6"/>
    </row>
    <row r="592" spans="4:4" x14ac:dyDescent="0.25">
      <c r="D592" s="6"/>
    </row>
    <row r="593" spans="4:4" x14ac:dyDescent="0.25">
      <c r="D593" s="6"/>
    </row>
    <row r="594" spans="4:4" x14ac:dyDescent="0.25">
      <c r="D594" s="6"/>
    </row>
    <row r="595" spans="4:4" x14ac:dyDescent="0.25">
      <c r="D595" s="6"/>
    </row>
    <row r="596" spans="4:4" x14ac:dyDescent="0.25">
      <c r="D596" s="6"/>
    </row>
    <row r="597" spans="4:4" x14ac:dyDescent="0.25">
      <c r="D597" s="6"/>
    </row>
    <row r="598" spans="4:4" x14ac:dyDescent="0.25">
      <c r="D598" s="6"/>
    </row>
    <row r="599" spans="4:4" x14ac:dyDescent="0.25">
      <c r="D599" s="6"/>
    </row>
    <row r="600" spans="4:4" x14ac:dyDescent="0.25">
      <c r="D600" s="6"/>
    </row>
    <row r="601" spans="4:4" x14ac:dyDescent="0.25">
      <c r="D601" s="6"/>
    </row>
    <row r="602" spans="4:4" x14ac:dyDescent="0.25">
      <c r="D602" s="6"/>
    </row>
    <row r="603" spans="4:4" x14ac:dyDescent="0.25">
      <c r="D603" s="6"/>
    </row>
    <row r="604" spans="4:4" x14ac:dyDescent="0.25">
      <c r="D604" s="6"/>
    </row>
    <row r="605" spans="4:4" x14ac:dyDescent="0.25">
      <c r="D605" s="6"/>
    </row>
    <row r="606" spans="4:4" x14ac:dyDescent="0.25">
      <c r="D606" s="6"/>
    </row>
    <row r="607" spans="4:4" x14ac:dyDescent="0.25">
      <c r="D607" s="6"/>
    </row>
    <row r="608" spans="4:4" x14ac:dyDescent="0.25">
      <c r="D608" s="6"/>
    </row>
    <row r="609" spans="4:4" x14ac:dyDescent="0.25">
      <c r="D609" s="6"/>
    </row>
    <row r="610" spans="4:4" x14ac:dyDescent="0.25">
      <c r="D610" s="6"/>
    </row>
    <row r="611" spans="4:4" x14ac:dyDescent="0.25">
      <c r="D611" s="6"/>
    </row>
    <row r="612" spans="4:4" x14ac:dyDescent="0.25">
      <c r="D612" s="6"/>
    </row>
    <row r="613" spans="4:4" x14ac:dyDescent="0.25">
      <c r="D613" s="6"/>
    </row>
    <row r="614" spans="4:4" x14ac:dyDescent="0.25">
      <c r="D614" s="6"/>
    </row>
    <row r="615" spans="4:4" x14ac:dyDescent="0.25">
      <c r="D615" s="6"/>
    </row>
    <row r="616" spans="4:4" x14ac:dyDescent="0.25">
      <c r="D616" s="6"/>
    </row>
    <row r="617" spans="4:4" x14ac:dyDescent="0.25">
      <c r="D617" s="6"/>
    </row>
    <row r="618" spans="4:4" x14ac:dyDescent="0.25">
      <c r="D618" s="6"/>
    </row>
    <row r="619" spans="4:4" x14ac:dyDescent="0.25">
      <c r="D619" s="6"/>
    </row>
    <row r="620" spans="4:4" x14ac:dyDescent="0.25">
      <c r="D620" s="6"/>
    </row>
    <row r="621" spans="4:4" x14ac:dyDescent="0.25">
      <c r="D621" s="6"/>
    </row>
    <row r="622" spans="4:4" x14ac:dyDescent="0.25">
      <c r="D622" s="6"/>
    </row>
    <row r="623" spans="4:4" x14ac:dyDescent="0.25">
      <c r="D623" s="6"/>
    </row>
    <row r="624" spans="4:4" x14ac:dyDescent="0.25">
      <c r="D624" s="6"/>
    </row>
    <row r="625" spans="4:4" x14ac:dyDescent="0.25">
      <c r="D625" s="6"/>
    </row>
    <row r="626" spans="4:4" x14ac:dyDescent="0.25">
      <c r="D626" s="6"/>
    </row>
    <row r="627" spans="4:4" x14ac:dyDescent="0.25">
      <c r="D627" s="6"/>
    </row>
    <row r="628" spans="4:4" x14ac:dyDescent="0.25">
      <c r="D628" s="6"/>
    </row>
    <row r="629" spans="4:4" x14ac:dyDescent="0.25">
      <c r="D629" s="6"/>
    </row>
    <row r="630" spans="4:4" x14ac:dyDescent="0.25">
      <c r="D630" s="6"/>
    </row>
    <row r="631" spans="4:4" x14ac:dyDescent="0.25">
      <c r="D631" s="6"/>
    </row>
    <row r="632" spans="4:4" x14ac:dyDescent="0.25">
      <c r="D632" s="6"/>
    </row>
    <row r="633" spans="4:4" x14ac:dyDescent="0.25">
      <c r="D633" s="6"/>
    </row>
    <row r="634" spans="4:4" x14ac:dyDescent="0.25">
      <c r="D634" s="6"/>
    </row>
    <row r="635" spans="4:4" x14ac:dyDescent="0.25">
      <c r="D635" s="6"/>
    </row>
    <row r="636" spans="4:4" x14ac:dyDescent="0.25">
      <c r="D636" s="6"/>
    </row>
    <row r="637" spans="4:4" x14ac:dyDescent="0.25">
      <c r="D637" s="6"/>
    </row>
    <row r="638" spans="4:4" x14ac:dyDescent="0.25">
      <c r="D638" s="6"/>
    </row>
    <row r="639" spans="4:4" x14ac:dyDescent="0.25">
      <c r="D639" s="6"/>
    </row>
    <row r="640" spans="4:4" x14ac:dyDescent="0.25">
      <c r="D640" s="6"/>
    </row>
    <row r="641" spans="4:4" x14ac:dyDescent="0.25">
      <c r="D641" s="6"/>
    </row>
    <row r="642" spans="4:4" x14ac:dyDescent="0.25">
      <c r="D642" s="6"/>
    </row>
    <row r="643" spans="4:4" x14ac:dyDescent="0.25">
      <c r="D643" s="6"/>
    </row>
    <row r="644" spans="4:4" x14ac:dyDescent="0.25">
      <c r="D644" s="6"/>
    </row>
    <row r="645" spans="4:4" x14ac:dyDescent="0.25">
      <c r="D645" s="6"/>
    </row>
    <row r="646" spans="4:4" x14ac:dyDescent="0.25">
      <c r="D646" s="6"/>
    </row>
    <row r="647" spans="4:4" x14ac:dyDescent="0.25">
      <c r="D647" s="6"/>
    </row>
    <row r="648" spans="4:4" x14ac:dyDescent="0.25">
      <c r="D648" s="6"/>
    </row>
    <row r="649" spans="4:4" x14ac:dyDescent="0.25">
      <c r="D649" s="6"/>
    </row>
    <row r="650" spans="4:4" x14ac:dyDescent="0.25">
      <c r="D650" s="6"/>
    </row>
    <row r="651" spans="4:4" x14ac:dyDescent="0.25">
      <c r="D651" s="6"/>
    </row>
    <row r="652" spans="4:4" x14ac:dyDescent="0.25">
      <c r="D652" s="6"/>
    </row>
    <row r="653" spans="4:4" x14ac:dyDescent="0.25">
      <c r="D653" s="6"/>
    </row>
    <row r="654" spans="4:4" x14ac:dyDescent="0.25">
      <c r="D654" s="6"/>
    </row>
    <row r="655" spans="4:4" x14ac:dyDescent="0.25">
      <c r="D655" s="6"/>
    </row>
    <row r="656" spans="4:4" x14ac:dyDescent="0.25">
      <c r="D656" s="6"/>
    </row>
    <row r="657" spans="4:4" x14ac:dyDescent="0.25">
      <c r="D657" s="6"/>
    </row>
    <row r="658" spans="4:4" x14ac:dyDescent="0.25">
      <c r="D658" s="6"/>
    </row>
    <row r="659" spans="4:4" x14ac:dyDescent="0.25">
      <c r="D659" s="6"/>
    </row>
    <row r="660" spans="4:4" x14ac:dyDescent="0.25">
      <c r="D660" s="6"/>
    </row>
    <row r="661" spans="4:4" x14ac:dyDescent="0.25">
      <c r="D661" s="6"/>
    </row>
    <row r="662" spans="4:4" x14ac:dyDescent="0.25">
      <c r="D662" s="6"/>
    </row>
    <row r="663" spans="4:4" x14ac:dyDescent="0.25">
      <c r="D663" s="6"/>
    </row>
    <row r="664" spans="4:4" x14ac:dyDescent="0.25">
      <c r="D664" s="6"/>
    </row>
    <row r="665" spans="4:4" x14ac:dyDescent="0.25">
      <c r="D665" s="6"/>
    </row>
    <row r="666" spans="4:4" x14ac:dyDescent="0.25">
      <c r="D666" s="6"/>
    </row>
    <row r="667" spans="4:4" x14ac:dyDescent="0.25">
      <c r="D667" s="6"/>
    </row>
    <row r="668" spans="4:4" x14ac:dyDescent="0.25">
      <c r="D668" s="6"/>
    </row>
    <row r="669" spans="4:4" x14ac:dyDescent="0.25">
      <c r="D669" s="6"/>
    </row>
    <row r="670" spans="4:4" x14ac:dyDescent="0.25">
      <c r="D670" s="6"/>
    </row>
    <row r="671" spans="4:4" x14ac:dyDescent="0.25">
      <c r="D671" s="6"/>
    </row>
    <row r="672" spans="4:4" x14ac:dyDescent="0.25">
      <c r="D672" s="6"/>
    </row>
    <row r="673" spans="4:4" x14ac:dyDescent="0.25">
      <c r="D673" s="6"/>
    </row>
    <row r="674" spans="4:4" x14ac:dyDescent="0.25">
      <c r="D674" s="6"/>
    </row>
    <row r="675" spans="4:4" x14ac:dyDescent="0.25">
      <c r="D675" s="6"/>
    </row>
    <row r="676" spans="4:4" x14ac:dyDescent="0.25">
      <c r="D676" s="6"/>
    </row>
    <row r="677" spans="4:4" x14ac:dyDescent="0.25">
      <c r="D677" s="6"/>
    </row>
    <row r="678" spans="4:4" x14ac:dyDescent="0.25">
      <c r="D678" s="6"/>
    </row>
    <row r="679" spans="4:4" x14ac:dyDescent="0.25">
      <c r="D679" s="6"/>
    </row>
    <row r="680" spans="4:4" x14ac:dyDescent="0.25">
      <c r="D680" s="6"/>
    </row>
    <row r="681" spans="4:4" x14ac:dyDescent="0.25">
      <c r="D681" s="6"/>
    </row>
    <row r="682" spans="4:4" x14ac:dyDescent="0.25">
      <c r="D682" s="6"/>
    </row>
    <row r="683" spans="4:4" x14ac:dyDescent="0.25">
      <c r="D683" s="6"/>
    </row>
    <row r="684" spans="4:4" x14ac:dyDescent="0.25">
      <c r="D684" s="6"/>
    </row>
    <row r="685" spans="4:4" x14ac:dyDescent="0.25">
      <c r="D685" s="6"/>
    </row>
    <row r="686" spans="4:4" x14ac:dyDescent="0.25">
      <c r="D686" s="6"/>
    </row>
    <row r="687" spans="4:4" x14ac:dyDescent="0.25">
      <c r="D687" s="6"/>
    </row>
    <row r="688" spans="4:4" x14ac:dyDescent="0.25">
      <c r="D688" s="6"/>
    </row>
    <row r="689" spans="4:4" x14ac:dyDescent="0.25">
      <c r="D689" s="6"/>
    </row>
    <row r="690" spans="4:4" x14ac:dyDescent="0.25">
      <c r="D690" s="6"/>
    </row>
    <row r="691" spans="4:4" x14ac:dyDescent="0.25">
      <c r="D691" s="6"/>
    </row>
    <row r="692" spans="4:4" x14ac:dyDescent="0.25">
      <c r="D692" s="6"/>
    </row>
    <row r="693" spans="4:4" x14ac:dyDescent="0.25">
      <c r="D693" s="6"/>
    </row>
    <row r="694" spans="4:4" x14ac:dyDescent="0.25">
      <c r="D694" s="6"/>
    </row>
    <row r="695" spans="4:4" x14ac:dyDescent="0.25">
      <c r="D695" s="6"/>
    </row>
    <row r="696" spans="4:4" x14ac:dyDescent="0.25">
      <c r="D696" s="6"/>
    </row>
    <row r="697" spans="4:4" x14ac:dyDescent="0.25">
      <c r="D697" s="6"/>
    </row>
    <row r="698" spans="4:4" x14ac:dyDescent="0.25">
      <c r="D698" s="6"/>
    </row>
    <row r="699" spans="4:4" x14ac:dyDescent="0.25">
      <c r="D699" s="6"/>
    </row>
    <row r="700" spans="4:4" x14ac:dyDescent="0.25">
      <c r="D700" s="6"/>
    </row>
    <row r="701" spans="4:4" x14ac:dyDescent="0.25">
      <c r="D701" s="6"/>
    </row>
    <row r="702" spans="4:4" x14ac:dyDescent="0.25">
      <c r="D702" s="6"/>
    </row>
    <row r="703" spans="4:4" x14ac:dyDescent="0.25">
      <c r="D703" s="6"/>
    </row>
    <row r="704" spans="4:4" x14ac:dyDescent="0.25">
      <c r="D704" s="6"/>
    </row>
    <row r="705" spans="4:4" x14ac:dyDescent="0.25">
      <c r="D705" s="6"/>
    </row>
    <row r="706" spans="4:4" x14ac:dyDescent="0.25">
      <c r="D706" s="6"/>
    </row>
    <row r="707" spans="4:4" x14ac:dyDescent="0.25">
      <c r="D707" s="6"/>
    </row>
    <row r="708" spans="4:4" x14ac:dyDescent="0.25">
      <c r="D708" s="6"/>
    </row>
    <row r="709" spans="4:4" x14ac:dyDescent="0.25">
      <c r="D709" s="6"/>
    </row>
    <row r="710" spans="4:4" x14ac:dyDescent="0.25">
      <c r="D710" s="6"/>
    </row>
    <row r="711" spans="4:4" x14ac:dyDescent="0.25">
      <c r="D711" s="6"/>
    </row>
    <row r="712" spans="4:4" x14ac:dyDescent="0.25">
      <c r="D712" s="6"/>
    </row>
    <row r="713" spans="4:4" x14ac:dyDescent="0.25">
      <c r="D713" s="6"/>
    </row>
    <row r="714" spans="4:4" x14ac:dyDescent="0.25">
      <c r="D714" s="6"/>
    </row>
    <row r="715" spans="4:4" x14ac:dyDescent="0.25">
      <c r="D715" s="6"/>
    </row>
    <row r="716" spans="4:4" x14ac:dyDescent="0.25">
      <c r="D716" s="6"/>
    </row>
    <row r="717" spans="4:4" x14ac:dyDescent="0.25">
      <c r="D717" s="6"/>
    </row>
    <row r="718" spans="4:4" x14ac:dyDescent="0.25">
      <c r="D718" s="6"/>
    </row>
    <row r="719" spans="4:4" x14ac:dyDescent="0.25">
      <c r="D719" s="6"/>
    </row>
    <row r="720" spans="4:4" x14ac:dyDescent="0.25">
      <c r="D720" s="6"/>
    </row>
    <row r="721" spans="4:4" x14ac:dyDescent="0.25">
      <c r="D721" s="6"/>
    </row>
    <row r="722" spans="4:4" x14ac:dyDescent="0.25">
      <c r="D722" s="6"/>
    </row>
    <row r="723" spans="4:4" x14ac:dyDescent="0.25">
      <c r="D723" s="6"/>
    </row>
    <row r="724" spans="4:4" x14ac:dyDescent="0.25">
      <c r="D724" s="6"/>
    </row>
    <row r="725" spans="4:4" x14ac:dyDescent="0.25">
      <c r="D725" s="6"/>
    </row>
    <row r="726" spans="4:4" x14ac:dyDescent="0.25">
      <c r="D726" s="6"/>
    </row>
    <row r="727" spans="4:4" x14ac:dyDescent="0.25">
      <c r="D727" s="6"/>
    </row>
    <row r="728" spans="4:4" x14ac:dyDescent="0.25">
      <c r="D728" s="6"/>
    </row>
    <row r="729" spans="4:4" x14ac:dyDescent="0.25">
      <c r="D729" s="6"/>
    </row>
    <row r="730" spans="4:4" x14ac:dyDescent="0.25">
      <c r="D730" s="6"/>
    </row>
    <row r="731" spans="4:4" x14ac:dyDescent="0.25">
      <c r="D731" s="6"/>
    </row>
    <row r="732" spans="4:4" x14ac:dyDescent="0.25">
      <c r="D732" s="6"/>
    </row>
    <row r="733" spans="4:4" x14ac:dyDescent="0.25">
      <c r="D733" s="6"/>
    </row>
    <row r="734" spans="4:4" x14ac:dyDescent="0.25">
      <c r="D734" s="6"/>
    </row>
    <row r="735" spans="4:4" x14ac:dyDescent="0.25">
      <c r="D735" s="6"/>
    </row>
    <row r="736" spans="4:4" x14ac:dyDescent="0.25">
      <c r="D736" s="6"/>
    </row>
    <row r="737" spans="4:4" x14ac:dyDescent="0.25">
      <c r="D737" s="6"/>
    </row>
    <row r="738" spans="4:4" x14ac:dyDescent="0.25">
      <c r="D738" s="6"/>
    </row>
    <row r="739" spans="4:4" x14ac:dyDescent="0.25">
      <c r="D739" s="6"/>
    </row>
    <row r="740" spans="4:4" x14ac:dyDescent="0.25">
      <c r="D740" s="6"/>
    </row>
    <row r="741" spans="4:4" x14ac:dyDescent="0.25">
      <c r="D741" s="6"/>
    </row>
    <row r="742" spans="4:4" x14ac:dyDescent="0.25">
      <c r="D742" s="6"/>
    </row>
    <row r="743" spans="4:4" x14ac:dyDescent="0.25">
      <c r="D743" s="6"/>
    </row>
    <row r="744" spans="4:4" x14ac:dyDescent="0.25">
      <c r="D744" s="6"/>
    </row>
    <row r="745" spans="4:4" x14ac:dyDescent="0.25">
      <c r="D745" s="6"/>
    </row>
    <row r="746" spans="4:4" x14ac:dyDescent="0.25">
      <c r="D746" s="6"/>
    </row>
    <row r="747" spans="4:4" x14ac:dyDescent="0.25">
      <c r="D747" s="6"/>
    </row>
    <row r="748" spans="4:4" x14ac:dyDescent="0.25">
      <c r="D748" s="6"/>
    </row>
    <row r="749" spans="4:4" x14ac:dyDescent="0.25">
      <c r="D749" s="6"/>
    </row>
    <row r="750" spans="4:4" x14ac:dyDescent="0.25">
      <c r="D750" s="6"/>
    </row>
    <row r="751" spans="4:4" x14ac:dyDescent="0.25">
      <c r="D751" s="6"/>
    </row>
    <row r="752" spans="4:4" x14ac:dyDescent="0.25">
      <c r="D752" s="6"/>
    </row>
    <row r="753" spans="4:4" x14ac:dyDescent="0.25">
      <c r="D753" s="6"/>
    </row>
    <row r="754" spans="4:4" x14ac:dyDescent="0.25">
      <c r="D754" s="6"/>
    </row>
    <row r="755" spans="4:4" x14ac:dyDescent="0.25">
      <c r="D755" s="6"/>
    </row>
    <row r="756" spans="4:4" x14ac:dyDescent="0.25">
      <c r="D756" s="6"/>
    </row>
    <row r="757" spans="4:4" x14ac:dyDescent="0.25">
      <c r="D757" s="6"/>
    </row>
    <row r="758" spans="4:4" x14ac:dyDescent="0.25">
      <c r="D758" s="6"/>
    </row>
    <row r="759" spans="4:4" x14ac:dyDescent="0.25">
      <c r="D759" s="6"/>
    </row>
    <row r="760" spans="4:4" x14ac:dyDescent="0.25">
      <c r="D760" s="6"/>
    </row>
    <row r="761" spans="4:4" x14ac:dyDescent="0.25">
      <c r="D761" s="6"/>
    </row>
    <row r="762" spans="4:4" x14ac:dyDescent="0.25">
      <c r="D762" s="6"/>
    </row>
    <row r="763" spans="4:4" x14ac:dyDescent="0.25">
      <c r="D763" s="6"/>
    </row>
    <row r="764" spans="4:4" x14ac:dyDescent="0.25">
      <c r="D764" s="6"/>
    </row>
    <row r="765" spans="4:4" x14ac:dyDescent="0.25">
      <c r="D765" s="6"/>
    </row>
    <row r="766" spans="4:4" x14ac:dyDescent="0.25">
      <c r="D766" s="6"/>
    </row>
    <row r="767" spans="4:4" x14ac:dyDescent="0.25">
      <c r="D767" s="6"/>
    </row>
    <row r="768" spans="4:4" x14ac:dyDescent="0.25">
      <c r="D768" s="6"/>
    </row>
    <row r="769" spans="4:4" x14ac:dyDescent="0.25">
      <c r="D769" s="6"/>
    </row>
    <row r="770" spans="4:4" x14ac:dyDescent="0.25">
      <c r="D770" s="6"/>
    </row>
    <row r="771" spans="4:4" x14ac:dyDescent="0.25">
      <c r="D771" s="6"/>
    </row>
    <row r="772" spans="4:4" x14ac:dyDescent="0.25">
      <c r="D772" s="6"/>
    </row>
    <row r="773" spans="4:4" x14ac:dyDescent="0.25">
      <c r="D773" s="6"/>
    </row>
    <row r="774" spans="4:4" x14ac:dyDescent="0.25">
      <c r="D774" s="6"/>
    </row>
    <row r="775" spans="4:4" x14ac:dyDescent="0.25">
      <c r="D775" s="6"/>
    </row>
    <row r="776" spans="4:4" x14ac:dyDescent="0.25">
      <c r="D776" s="6"/>
    </row>
    <row r="777" spans="4:4" x14ac:dyDescent="0.25">
      <c r="D777" s="6"/>
    </row>
    <row r="778" spans="4:4" x14ac:dyDescent="0.25">
      <c r="D778" s="6"/>
    </row>
    <row r="779" spans="4:4" x14ac:dyDescent="0.25">
      <c r="D779" s="6"/>
    </row>
    <row r="780" spans="4:4" x14ac:dyDescent="0.25">
      <c r="D780" s="6"/>
    </row>
    <row r="781" spans="4:4" x14ac:dyDescent="0.25">
      <c r="D781" s="6"/>
    </row>
    <row r="782" spans="4:4" x14ac:dyDescent="0.25">
      <c r="D782" s="6"/>
    </row>
    <row r="783" spans="4:4" x14ac:dyDescent="0.25">
      <c r="D783" s="6"/>
    </row>
    <row r="784" spans="4:4" x14ac:dyDescent="0.25">
      <c r="D784" s="6"/>
    </row>
    <row r="785" spans="4:4" x14ac:dyDescent="0.25">
      <c r="D785" s="6"/>
    </row>
    <row r="786" spans="4:4" x14ac:dyDescent="0.25">
      <c r="D786" s="6"/>
    </row>
    <row r="787" spans="4:4" x14ac:dyDescent="0.25">
      <c r="D787" s="6"/>
    </row>
    <row r="788" spans="4:4" x14ac:dyDescent="0.25">
      <c r="D788" s="6"/>
    </row>
    <row r="789" spans="4:4" x14ac:dyDescent="0.25">
      <c r="D789" s="6"/>
    </row>
    <row r="790" spans="4:4" x14ac:dyDescent="0.25">
      <c r="D790" s="6"/>
    </row>
    <row r="791" spans="4:4" x14ac:dyDescent="0.25">
      <c r="D791" s="6"/>
    </row>
    <row r="792" spans="4:4" x14ac:dyDescent="0.25">
      <c r="D792" s="6"/>
    </row>
    <row r="793" spans="4:4" x14ac:dyDescent="0.25">
      <c r="D793" s="6"/>
    </row>
    <row r="794" spans="4:4" x14ac:dyDescent="0.25">
      <c r="D794" s="6"/>
    </row>
    <row r="795" spans="4:4" x14ac:dyDescent="0.25">
      <c r="D795" s="6"/>
    </row>
    <row r="796" spans="4:4" x14ac:dyDescent="0.25">
      <c r="D796" s="6"/>
    </row>
    <row r="797" spans="4:4" x14ac:dyDescent="0.25">
      <c r="D797" s="6"/>
    </row>
    <row r="798" spans="4:4" x14ac:dyDescent="0.25">
      <c r="D798" s="6"/>
    </row>
    <row r="799" spans="4:4" x14ac:dyDescent="0.25">
      <c r="D799" s="6"/>
    </row>
    <row r="800" spans="4:4" x14ac:dyDescent="0.25">
      <c r="D800" s="6"/>
    </row>
    <row r="801" spans="4:4" x14ac:dyDescent="0.25">
      <c r="D801" s="6"/>
    </row>
    <row r="802" spans="4:4" x14ac:dyDescent="0.25">
      <c r="D802" s="6"/>
    </row>
    <row r="803" spans="4:4" x14ac:dyDescent="0.25">
      <c r="D803" s="6"/>
    </row>
    <row r="804" spans="4:4" x14ac:dyDescent="0.25">
      <c r="D804" s="6"/>
    </row>
    <row r="805" spans="4:4" x14ac:dyDescent="0.25">
      <c r="D805" s="6"/>
    </row>
    <row r="806" spans="4:4" x14ac:dyDescent="0.25">
      <c r="D806" s="6"/>
    </row>
    <row r="807" spans="4:4" x14ac:dyDescent="0.25">
      <c r="D807" s="6"/>
    </row>
    <row r="808" spans="4:4" x14ac:dyDescent="0.25">
      <c r="D808" s="6"/>
    </row>
    <row r="809" spans="4:4" x14ac:dyDescent="0.25">
      <c r="D809" s="6"/>
    </row>
    <row r="810" spans="4:4" x14ac:dyDescent="0.25">
      <c r="D810" s="6"/>
    </row>
    <row r="811" spans="4:4" x14ac:dyDescent="0.25">
      <c r="D811" s="6"/>
    </row>
    <row r="812" spans="4:4" x14ac:dyDescent="0.25">
      <c r="D812" s="6"/>
    </row>
    <row r="813" spans="4:4" x14ac:dyDescent="0.25">
      <c r="D813" s="6"/>
    </row>
    <row r="814" spans="4:4" x14ac:dyDescent="0.25">
      <c r="D814" s="6"/>
    </row>
    <row r="815" spans="4:4" x14ac:dyDescent="0.25">
      <c r="D815" s="6"/>
    </row>
    <row r="816" spans="4:4" x14ac:dyDescent="0.25">
      <c r="D816" s="6"/>
    </row>
    <row r="817" spans="4:4" x14ac:dyDescent="0.25">
      <c r="D817" s="6"/>
    </row>
    <row r="818" spans="4:4" x14ac:dyDescent="0.25">
      <c r="D818" s="6"/>
    </row>
    <row r="819" spans="4:4" x14ac:dyDescent="0.25">
      <c r="D819" s="6"/>
    </row>
    <row r="820" spans="4:4" x14ac:dyDescent="0.25">
      <c r="D820" s="6"/>
    </row>
    <row r="821" spans="4:4" x14ac:dyDescent="0.25">
      <c r="D821" s="6"/>
    </row>
    <row r="822" spans="4:4" x14ac:dyDescent="0.25">
      <c r="D822" s="6"/>
    </row>
    <row r="823" spans="4:4" x14ac:dyDescent="0.25">
      <c r="D823" s="6"/>
    </row>
    <row r="824" spans="4:4" x14ac:dyDescent="0.25">
      <c r="D824" s="6"/>
    </row>
    <row r="825" spans="4:4" x14ac:dyDescent="0.25">
      <c r="D825" s="6"/>
    </row>
    <row r="826" spans="4:4" x14ac:dyDescent="0.25">
      <c r="D826" s="6"/>
    </row>
    <row r="827" spans="4:4" x14ac:dyDescent="0.25">
      <c r="D827" s="6"/>
    </row>
    <row r="828" spans="4:4" x14ac:dyDescent="0.25">
      <c r="D828" s="6"/>
    </row>
    <row r="829" spans="4:4" x14ac:dyDescent="0.25">
      <c r="D829" s="6"/>
    </row>
    <row r="830" spans="4:4" x14ac:dyDescent="0.25">
      <c r="D830" s="6"/>
    </row>
    <row r="831" spans="4:4" x14ac:dyDescent="0.25">
      <c r="D831" s="6"/>
    </row>
    <row r="832" spans="4:4" x14ac:dyDescent="0.25">
      <c r="D832" s="6"/>
    </row>
    <row r="833" spans="4:4" x14ac:dyDescent="0.25">
      <c r="D833" s="6"/>
    </row>
    <row r="834" spans="4:4" x14ac:dyDescent="0.25">
      <c r="D834" s="6"/>
    </row>
    <row r="835" spans="4:4" x14ac:dyDescent="0.25">
      <c r="D835" s="6"/>
    </row>
    <row r="836" spans="4:4" x14ac:dyDescent="0.25">
      <c r="D836" s="6"/>
    </row>
    <row r="837" spans="4:4" x14ac:dyDescent="0.25">
      <c r="D837" s="6"/>
    </row>
    <row r="838" spans="4:4" x14ac:dyDescent="0.25">
      <c r="D838" s="6"/>
    </row>
    <row r="839" spans="4:4" x14ac:dyDescent="0.25">
      <c r="D839" s="6"/>
    </row>
    <row r="840" spans="4:4" x14ac:dyDescent="0.25">
      <c r="D840" s="6"/>
    </row>
    <row r="841" spans="4:4" x14ac:dyDescent="0.25">
      <c r="D841" s="6"/>
    </row>
    <row r="842" spans="4:4" x14ac:dyDescent="0.25">
      <c r="D842" s="6"/>
    </row>
    <row r="843" spans="4:4" x14ac:dyDescent="0.25">
      <c r="D843" s="6"/>
    </row>
    <row r="844" spans="4:4" x14ac:dyDescent="0.25">
      <c r="D844" s="6"/>
    </row>
    <row r="845" spans="4:4" x14ac:dyDescent="0.25">
      <c r="D845" s="6"/>
    </row>
    <row r="846" spans="4:4" x14ac:dyDescent="0.25">
      <c r="D846" s="6"/>
    </row>
    <row r="847" spans="4:4" x14ac:dyDescent="0.25">
      <c r="D847" s="6"/>
    </row>
    <row r="848" spans="4:4" x14ac:dyDescent="0.25">
      <c r="D848" s="6"/>
    </row>
    <row r="849" spans="4:4" x14ac:dyDescent="0.25">
      <c r="D849" s="6"/>
    </row>
    <row r="850" spans="4:4" x14ac:dyDescent="0.25">
      <c r="D850" s="6"/>
    </row>
    <row r="851" spans="4:4" x14ac:dyDescent="0.25">
      <c r="D851" s="6"/>
    </row>
    <row r="852" spans="4:4" x14ac:dyDescent="0.25">
      <c r="D852" s="6"/>
    </row>
    <row r="853" spans="4:4" x14ac:dyDescent="0.25">
      <c r="D853" s="6"/>
    </row>
    <row r="854" spans="4:4" x14ac:dyDescent="0.25">
      <c r="D854" s="6"/>
    </row>
    <row r="855" spans="4:4" x14ac:dyDescent="0.25">
      <c r="D855" s="6"/>
    </row>
    <row r="856" spans="4:4" x14ac:dyDescent="0.25">
      <c r="D856" s="6"/>
    </row>
    <row r="857" spans="4:4" x14ac:dyDescent="0.25">
      <c r="D857" s="6"/>
    </row>
    <row r="858" spans="4:4" x14ac:dyDescent="0.25">
      <c r="D858" s="6"/>
    </row>
    <row r="859" spans="4:4" x14ac:dyDescent="0.25">
      <c r="D859" s="6"/>
    </row>
    <row r="860" spans="4:4" x14ac:dyDescent="0.25">
      <c r="D860" s="6"/>
    </row>
    <row r="861" spans="4:4" x14ac:dyDescent="0.25">
      <c r="D861" s="6"/>
    </row>
    <row r="862" spans="4:4" x14ac:dyDescent="0.25">
      <c r="D862" s="6"/>
    </row>
    <row r="863" spans="4:4" x14ac:dyDescent="0.25">
      <c r="D863" s="6"/>
    </row>
    <row r="864" spans="4:4" x14ac:dyDescent="0.25">
      <c r="D864" s="6"/>
    </row>
    <row r="865" spans="4:4" x14ac:dyDescent="0.25">
      <c r="D865" s="6"/>
    </row>
    <row r="866" spans="4:4" x14ac:dyDescent="0.25">
      <c r="D866" s="6"/>
    </row>
    <row r="867" spans="4:4" x14ac:dyDescent="0.25">
      <c r="D867" s="6"/>
    </row>
    <row r="868" spans="4:4" x14ac:dyDescent="0.25">
      <c r="D868" s="6"/>
    </row>
    <row r="869" spans="4:4" x14ac:dyDescent="0.25">
      <c r="D869" s="6"/>
    </row>
    <row r="870" spans="4:4" x14ac:dyDescent="0.25">
      <c r="D870" s="6"/>
    </row>
    <row r="871" spans="4:4" x14ac:dyDescent="0.25">
      <c r="D871" s="6"/>
    </row>
    <row r="872" spans="4:4" x14ac:dyDescent="0.25">
      <c r="D872" s="6"/>
    </row>
    <row r="873" spans="4:4" x14ac:dyDescent="0.25">
      <c r="D873" s="6"/>
    </row>
    <row r="874" spans="4:4" x14ac:dyDescent="0.25">
      <c r="D874" s="6"/>
    </row>
    <row r="875" spans="4:4" x14ac:dyDescent="0.25">
      <c r="D875" s="6"/>
    </row>
    <row r="876" spans="4:4" x14ac:dyDescent="0.25">
      <c r="D876" s="6"/>
    </row>
    <row r="877" spans="4:4" x14ac:dyDescent="0.25">
      <c r="D877" s="6"/>
    </row>
    <row r="878" spans="4:4" x14ac:dyDescent="0.25">
      <c r="D878" s="6"/>
    </row>
    <row r="879" spans="4:4" x14ac:dyDescent="0.25">
      <c r="D879" s="6"/>
    </row>
    <row r="880" spans="4:4" x14ac:dyDescent="0.25">
      <c r="D880" s="6"/>
    </row>
    <row r="881" spans="4:4" x14ac:dyDescent="0.25">
      <c r="D881" s="6"/>
    </row>
    <row r="882" spans="4:4" x14ac:dyDescent="0.25">
      <c r="D882" s="6"/>
    </row>
    <row r="883" spans="4:4" x14ac:dyDescent="0.25">
      <c r="D883" s="6"/>
    </row>
    <row r="884" spans="4:4" x14ac:dyDescent="0.25">
      <c r="D884" s="6"/>
    </row>
    <row r="885" spans="4:4" x14ac:dyDescent="0.25">
      <c r="D885" s="6"/>
    </row>
    <row r="886" spans="4:4" x14ac:dyDescent="0.25">
      <c r="D886" s="6"/>
    </row>
    <row r="887" spans="4:4" x14ac:dyDescent="0.25">
      <c r="D887" s="6"/>
    </row>
    <row r="888" spans="4:4" x14ac:dyDescent="0.25">
      <c r="D888" s="6"/>
    </row>
    <row r="889" spans="4:4" x14ac:dyDescent="0.25">
      <c r="D889" s="6"/>
    </row>
    <row r="890" spans="4:4" x14ac:dyDescent="0.25">
      <c r="D890" s="6"/>
    </row>
    <row r="891" spans="4:4" x14ac:dyDescent="0.25">
      <c r="D891" s="6"/>
    </row>
    <row r="892" spans="4:4" x14ac:dyDescent="0.25">
      <c r="D892" s="6"/>
    </row>
    <row r="893" spans="4:4" x14ac:dyDescent="0.25">
      <c r="D893" s="6"/>
    </row>
    <row r="894" spans="4:4" x14ac:dyDescent="0.25">
      <c r="D894" s="6"/>
    </row>
    <row r="895" spans="4:4" x14ac:dyDescent="0.25">
      <c r="D895" s="6"/>
    </row>
    <row r="896" spans="4:4" x14ac:dyDescent="0.25">
      <c r="D896" s="6"/>
    </row>
    <row r="897" spans="4:4" x14ac:dyDescent="0.25">
      <c r="D897" s="6"/>
    </row>
    <row r="898" spans="4:4" x14ac:dyDescent="0.25">
      <c r="D898" s="6"/>
    </row>
    <row r="899" spans="4:4" x14ac:dyDescent="0.25">
      <c r="D899" s="6"/>
    </row>
    <row r="900" spans="4:4" x14ac:dyDescent="0.25">
      <c r="D900" s="6"/>
    </row>
    <row r="901" spans="4:4" x14ac:dyDescent="0.25">
      <c r="D901" s="6"/>
    </row>
    <row r="902" spans="4:4" x14ac:dyDescent="0.25">
      <c r="D902" s="6"/>
    </row>
    <row r="903" spans="4:4" x14ac:dyDescent="0.25">
      <c r="D903" s="6"/>
    </row>
    <row r="904" spans="4:4" x14ac:dyDescent="0.25">
      <c r="D904" s="6"/>
    </row>
    <row r="905" spans="4:4" x14ac:dyDescent="0.25">
      <c r="D905" s="6"/>
    </row>
    <row r="906" spans="4:4" x14ac:dyDescent="0.25">
      <c r="D906" s="6"/>
    </row>
    <row r="907" spans="4:4" x14ac:dyDescent="0.25">
      <c r="D907" s="6"/>
    </row>
    <row r="908" spans="4:4" x14ac:dyDescent="0.25">
      <c r="D908" s="6"/>
    </row>
    <row r="909" spans="4:4" x14ac:dyDescent="0.25">
      <c r="D909" s="6"/>
    </row>
    <row r="910" spans="4:4" x14ac:dyDescent="0.25">
      <c r="D910" s="6"/>
    </row>
    <row r="911" spans="4:4" x14ac:dyDescent="0.25">
      <c r="D911" s="6"/>
    </row>
    <row r="912" spans="4:4" x14ac:dyDescent="0.25">
      <c r="D912" s="6"/>
    </row>
    <row r="913" spans="4:4" x14ac:dyDescent="0.25">
      <c r="D913" s="6"/>
    </row>
    <row r="914" spans="4:4" x14ac:dyDescent="0.25">
      <c r="D914" s="6"/>
    </row>
    <row r="915" spans="4:4" x14ac:dyDescent="0.25">
      <c r="D915" s="6"/>
    </row>
    <row r="916" spans="4:4" x14ac:dyDescent="0.25">
      <c r="D916" s="6"/>
    </row>
    <row r="917" spans="4:4" x14ac:dyDescent="0.25">
      <c r="D917" s="6"/>
    </row>
    <row r="918" spans="4:4" x14ac:dyDescent="0.25">
      <c r="D918" s="6"/>
    </row>
    <row r="919" spans="4:4" x14ac:dyDescent="0.25">
      <c r="D919" s="6"/>
    </row>
    <row r="920" spans="4:4" x14ac:dyDescent="0.25">
      <c r="D920" s="6"/>
    </row>
    <row r="921" spans="4:4" x14ac:dyDescent="0.25">
      <c r="D921" s="6"/>
    </row>
    <row r="922" spans="4:4" x14ac:dyDescent="0.25">
      <c r="D922" s="6"/>
    </row>
    <row r="923" spans="4:4" x14ac:dyDescent="0.25">
      <c r="D923" s="6"/>
    </row>
    <row r="924" spans="4:4" x14ac:dyDescent="0.25">
      <c r="D924" s="6"/>
    </row>
    <row r="925" spans="4:4" x14ac:dyDescent="0.25">
      <c r="D925" s="6"/>
    </row>
    <row r="926" spans="4:4" x14ac:dyDescent="0.25">
      <c r="D926" s="6"/>
    </row>
    <row r="927" spans="4:4" x14ac:dyDescent="0.25">
      <c r="D927" s="6"/>
    </row>
    <row r="928" spans="4:4" x14ac:dyDescent="0.25">
      <c r="D928" s="6"/>
    </row>
    <row r="929" spans="4:4" x14ac:dyDescent="0.25">
      <c r="D929" s="6"/>
    </row>
    <row r="930" spans="4:4" x14ac:dyDescent="0.25">
      <c r="D930" s="6"/>
    </row>
    <row r="931" spans="4:4" x14ac:dyDescent="0.25">
      <c r="D931" s="6"/>
    </row>
    <row r="932" spans="4:4" x14ac:dyDescent="0.25">
      <c r="D932" s="6"/>
    </row>
    <row r="933" spans="4:4" x14ac:dyDescent="0.25">
      <c r="D933" s="6"/>
    </row>
    <row r="934" spans="4:4" x14ac:dyDescent="0.25">
      <c r="D934" s="6"/>
    </row>
    <row r="935" spans="4:4" x14ac:dyDescent="0.25">
      <c r="D935" s="6"/>
    </row>
    <row r="936" spans="4:4" x14ac:dyDescent="0.25">
      <c r="D936" s="6"/>
    </row>
    <row r="937" spans="4:4" x14ac:dyDescent="0.25">
      <c r="D937" s="6"/>
    </row>
    <row r="938" spans="4:4" x14ac:dyDescent="0.25">
      <c r="D938" s="6"/>
    </row>
    <row r="939" spans="4:4" x14ac:dyDescent="0.25">
      <c r="D939" s="6"/>
    </row>
    <row r="940" spans="4:4" x14ac:dyDescent="0.25">
      <c r="D940" s="6"/>
    </row>
    <row r="941" spans="4:4" x14ac:dyDescent="0.25">
      <c r="D941" s="6"/>
    </row>
    <row r="942" spans="4:4" x14ac:dyDescent="0.25">
      <c r="D942" s="6"/>
    </row>
    <row r="943" spans="4:4" x14ac:dyDescent="0.25">
      <c r="D943" s="6"/>
    </row>
    <row r="944" spans="4:4" x14ac:dyDescent="0.25">
      <c r="D944" s="6"/>
    </row>
    <row r="945" spans="4:4" x14ac:dyDescent="0.25">
      <c r="D945" s="6"/>
    </row>
    <row r="946" spans="4:4" x14ac:dyDescent="0.25">
      <c r="D946" s="6"/>
    </row>
    <row r="947" spans="4:4" x14ac:dyDescent="0.25">
      <c r="D947" s="6"/>
    </row>
    <row r="948" spans="4:4" x14ac:dyDescent="0.25">
      <c r="D948" s="6"/>
    </row>
    <row r="949" spans="4:4" x14ac:dyDescent="0.25">
      <c r="D949" s="6"/>
    </row>
    <row r="950" spans="4:4" x14ac:dyDescent="0.25">
      <c r="D950" s="6"/>
    </row>
    <row r="951" spans="4:4" x14ac:dyDescent="0.25">
      <c r="D951" s="6"/>
    </row>
    <row r="952" spans="4:4" x14ac:dyDescent="0.25">
      <c r="D952" s="6"/>
    </row>
    <row r="953" spans="4:4" x14ac:dyDescent="0.25">
      <c r="D953" s="6"/>
    </row>
    <row r="954" spans="4:4" x14ac:dyDescent="0.25">
      <c r="D954" s="6"/>
    </row>
    <row r="955" spans="4:4" x14ac:dyDescent="0.25">
      <c r="D955" s="6"/>
    </row>
    <row r="956" spans="4:4" x14ac:dyDescent="0.25">
      <c r="D956" s="6"/>
    </row>
    <row r="957" spans="4:4" x14ac:dyDescent="0.25">
      <c r="D957" s="6"/>
    </row>
    <row r="958" spans="4:4" x14ac:dyDescent="0.25">
      <c r="D958" s="6"/>
    </row>
    <row r="959" spans="4:4" x14ac:dyDescent="0.25">
      <c r="D959" s="6"/>
    </row>
    <row r="960" spans="4:4" x14ac:dyDescent="0.25">
      <c r="D960" s="6"/>
    </row>
    <row r="961" spans="4:4" x14ac:dyDescent="0.25">
      <c r="D961" s="6"/>
    </row>
    <row r="962" spans="4:4" x14ac:dyDescent="0.25">
      <c r="D962" s="6"/>
    </row>
    <row r="963" spans="4:4" x14ac:dyDescent="0.25">
      <c r="D963" s="6"/>
    </row>
    <row r="964" spans="4:4" x14ac:dyDescent="0.25">
      <c r="D964" s="6"/>
    </row>
    <row r="965" spans="4:4" x14ac:dyDescent="0.25">
      <c r="D965" s="6"/>
    </row>
    <row r="966" spans="4:4" x14ac:dyDescent="0.25">
      <c r="D966" s="6"/>
    </row>
    <row r="967" spans="4:4" x14ac:dyDescent="0.25">
      <c r="D967" s="6"/>
    </row>
    <row r="968" spans="4:4" x14ac:dyDescent="0.25">
      <c r="D968" s="6"/>
    </row>
    <row r="969" spans="4:4" x14ac:dyDescent="0.25">
      <c r="D969" s="6"/>
    </row>
    <row r="970" spans="4:4" x14ac:dyDescent="0.25">
      <c r="D970" s="6"/>
    </row>
    <row r="971" spans="4:4" x14ac:dyDescent="0.25">
      <c r="D971" s="6"/>
    </row>
    <row r="972" spans="4:4" x14ac:dyDescent="0.25">
      <c r="D972" s="6"/>
    </row>
    <row r="973" spans="4:4" x14ac:dyDescent="0.25">
      <c r="D973" s="6"/>
    </row>
    <row r="974" spans="4:4" x14ac:dyDescent="0.25">
      <c r="D974" s="6"/>
    </row>
    <row r="975" spans="4:4" x14ac:dyDescent="0.25">
      <c r="D975" s="6"/>
    </row>
    <row r="976" spans="4:4" x14ac:dyDescent="0.25">
      <c r="D976" s="6"/>
    </row>
    <row r="977" spans="4:4" x14ac:dyDescent="0.25">
      <c r="D977" s="6"/>
    </row>
    <row r="978" spans="4:4" x14ac:dyDescent="0.25">
      <c r="D978" s="6"/>
    </row>
    <row r="979" spans="4:4" x14ac:dyDescent="0.25">
      <c r="D979" s="6"/>
    </row>
    <row r="980" spans="4:4" x14ac:dyDescent="0.25">
      <c r="D980" s="6"/>
    </row>
    <row r="981" spans="4:4" x14ac:dyDescent="0.25">
      <c r="D981" s="6"/>
    </row>
    <row r="982" spans="4:4" x14ac:dyDescent="0.25">
      <c r="D982" s="6"/>
    </row>
    <row r="983" spans="4:4" x14ac:dyDescent="0.25">
      <c r="D983" s="6"/>
    </row>
    <row r="984" spans="4:4" x14ac:dyDescent="0.25">
      <c r="D984" s="6"/>
    </row>
    <row r="985" spans="4:4" x14ac:dyDescent="0.25">
      <c r="D985" s="6"/>
    </row>
    <row r="986" spans="4:4" x14ac:dyDescent="0.25">
      <c r="D986" s="6"/>
    </row>
    <row r="987" spans="4:4" x14ac:dyDescent="0.25">
      <c r="D987" s="6"/>
    </row>
    <row r="988" spans="4:4" x14ac:dyDescent="0.25">
      <c r="D988" s="6"/>
    </row>
    <row r="989" spans="4:4" x14ac:dyDescent="0.25">
      <c r="D989" s="6"/>
    </row>
    <row r="990" spans="4:4" x14ac:dyDescent="0.25">
      <c r="D990" s="6"/>
    </row>
    <row r="991" spans="4:4" x14ac:dyDescent="0.25">
      <c r="D991" s="6"/>
    </row>
    <row r="992" spans="4:4" x14ac:dyDescent="0.25">
      <c r="D992" s="6"/>
    </row>
    <row r="993" spans="4:4" x14ac:dyDescent="0.25">
      <c r="D993" s="6"/>
    </row>
    <row r="994" spans="4:4" x14ac:dyDescent="0.25">
      <c r="D994" s="6"/>
    </row>
    <row r="995" spans="4:4" x14ac:dyDescent="0.25">
      <c r="D995" s="6"/>
    </row>
    <row r="996" spans="4:4" x14ac:dyDescent="0.25">
      <c r="D996" s="6"/>
    </row>
    <row r="997" spans="4:4" x14ac:dyDescent="0.25">
      <c r="D997" s="6"/>
    </row>
    <row r="998" spans="4:4" x14ac:dyDescent="0.25">
      <c r="D998" s="6"/>
    </row>
    <row r="999" spans="4:4" x14ac:dyDescent="0.25">
      <c r="D999" s="6"/>
    </row>
    <row r="1000" spans="4:4" x14ac:dyDescent="0.25">
      <c r="D1000" s="6"/>
    </row>
    <row r="1001" spans="4:4" x14ac:dyDescent="0.25">
      <c r="D1001" s="6"/>
    </row>
    <row r="1002" spans="4:4" x14ac:dyDescent="0.25">
      <c r="D1002" s="6"/>
    </row>
    <row r="1003" spans="4:4" x14ac:dyDescent="0.25">
      <c r="D1003" s="6"/>
    </row>
    <row r="1004" spans="4:4" x14ac:dyDescent="0.25">
      <c r="D1004" s="6"/>
    </row>
    <row r="1005" spans="4:4" x14ac:dyDescent="0.25">
      <c r="D1005" s="6"/>
    </row>
    <row r="1006" spans="4:4" x14ac:dyDescent="0.25">
      <c r="D1006" s="6"/>
    </row>
    <row r="1007" spans="4:4" x14ac:dyDescent="0.25">
      <c r="D1007" s="6"/>
    </row>
    <row r="1008" spans="4:4" x14ac:dyDescent="0.25">
      <c r="D1008" s="6"/>
    </row>
    <row r="1009" spans="4:4" x14ac:dyDescent="0.25">
      <c r="D1009" s="6"/>
    </row>
    <row r="1010" spans="4:4" x14ac:dyDescent="0.25">
      <c r="D1010" s="6"/>
    </row>
    <row r="1011" spans="4:4" x14ac:dyDescent="0.25">
      <c r="D1011" s="6"/>
    </row>
    <row r="1012" spans="4:4" x14ac:dyDescent="0.25">
      <c r="D1012" s="6"/>
    </row>
    <row r="1013" spans="4:4" x14ac:dyDescent="0.25">
      <c r="D1013" s="6"/>
    </row>
    <row r="1014" spans="4:4" x14ac:dyDescent="0.25">
      <c r="D1014" s="6"/>
    </row>
    <row r="1015" spans="4:4" x14ac:dyDescent="0.25">
      <c r="D1015" s="6"/>
    </row>
    <row r="1016" spans="4:4" x14ac:dyDescent="0.25">
      <c r="D1016" s="6"/>
    </row>
    <row r="1017" spans="4:4" x14ac:dyDescent="0.25">
      <c r="D1017" s="6"/>
    </row>
    <row r="1018" spans="4:4" x14ac:dyDescent="0.25">
      <c r="D1018" s="6"/>
    </row>
    <row r="1019" spans="4:4" x14ac:dyDescent="0.25">
      <c r="D1019" s="6"/>
    </row>
    <row r="1020" spans="4:4" x14ac:dyDescent="0.25">
      <c r="D1020" s="6"/>
    </row>
    <row r="1021" spans="4:4" x14ac:dyDescent="0.25">
      <c r="D1021" s="6"/>
    </row>
    <row r="1022" spans="4:4" x14ac:dyDescent="0.25">
      <c r="D1022" s="6"/>
    </row>
    <row r="1023" spans="4:4" x14ac:dyDescent="0.25">
      <c r="D1023" s="6"/>
    </row>
    <row r="1024" spans="4:4" x14ac:dyDescent="0.25">
      <c r="D1024" s="6"/>
    </row>
    <row r="1025" spans="4:4" x14ac:dyDescent="0.25">
      <c r="D1025" s="6"/>
    </row>
    <row r="1026" spans="4:4" x14ac:dyDescent="0.25">
      <c r="D1026" s="6"/>
    </row>
    <row r="1027" spans="4:4" x14ac:dyDescent="0.25">
      <c r="D1027" s="6"/>
    </row>
    <row r="1028" spans="4:4" x14ac:dyDescent="0.25">
      <c r="D1028" s="6"/>
    </row>
    <row r="1029" spans="4:4" x14ac:dyDescent="0.25">
      <c r="D1029" s="6"/>
    </row>
    <row r="1030" spans="4:4" x14ac:dyDescent="0.25">
      <c r="D1030" s="6"/>
    </row>
    <row r="1031" spans="4:4" x14ac:dyDescent="0.25">
      <c r="D1031" s="6"/>
    </row>
    <row r="1032" spans="4:4" x14ac:dyDescent="0.25">
      <c r="D1032" s="6"/>
    </row>
    <row r="1033" spans="4:4" x14ac:dyDescent="0.25">
      <c r="D1033" s="6"/>
    </row>
    <row r="1034" spans="4:4" x14ac:dyDescent="0.25">
      <c r="D1034" s="6"/>
    </row>
    <row r="1035" spans="4:4" x14ac:dyDescent="0.25">
      <c r="D1035" s="6"/>
    </row>
    <row r="1036" spans="4:4" x14ac:dyDescent="0.25">
      <c r="D1036" s="6"/>
    </row>
    <row r="1037" spans="4:4" x14ac:dyDescent="0.25">
      <c r="D1037" s="6"/>
    </row>
    <row r="1038" spans="4:4" x14ac:dyDescent="0.25">
      <c r="D1038" s="6"/>
    </row>
    <row r="1039" spans="4:4" x14ac:dyDescent="0.25">
      <c r="D1039" s="6"/>
    </row>
    <row r="1040" spans="4:4" x14ac:dyDescent="0.25">
      <c r="D1040" s="6"/>
    </row>
    <row r="1041" spans="4:4" x14ac:dyDescent="0.25">
      <c r="D1041" s="6"/>
    </row>
    <row r="1042" spans="4:4" x14ac:dyDescent="0.25">
      <c r="D1042" s="6"/>
    </row>
    <row r="1043" spans="4:4" x14ac:dyDescent="0.25">
      <c r="D1043" s="6"/>
    </row>
    <row r="1044" spans="4:4" x14ac:dyDescent="0.25">
      <c r="D1044" s="6"/>
    </row>
    <row r="1045" spans="4:4" x14ac:dyDescent="0.25">
      <c r="D1045" s="6"/>
    </row>
    <row r="1046" spans="4:4" x14ac:dyDescent="0.25">
      <c r="D1046" s="6"/>
    </row>
    <row r="1047" spans="4:4" x14ac:dyDescent="0.25">
      <c r="D1047" s="6"/>
    </row>
    <row r="1048" spans="4:4" x14ac:dyDescent="0.25">
      <c r="D1048" s="6"/>
    </row>
    <row r="1049" spans="4:4" x14ac:dyDescent="0.25">
      <c r="D1049" s="6"/>
    </row>
    <row r="1050" spans="4:4" x14ac:dyDescent="0.25">
      <c r="D1050" s="6"/>
    </row>
    <row r="1051" spans="4:4" x14ac:dyDescent="0.25">
      <c r="D1051" s="6"/>
    </row>
    <row r="1052" spans="4:4" x14ac:dyDescent="0.25">
      <c r="D1052" s="6"/>
    </row>
    <row r="1053" spans="4:4" x14ac:dyDescent="0.25">
      <c r="D1053" s="6"/>
    </row>
    <row r="1054" spans="4:4" x14ac:dyDescent="0.25">
      <c r="D1054" s="6"/>
    </row>
    <row r="1055" spans="4:4" x14ac:dyDescent="0.25">
      <c r="D1055" s="6"/>
    </row>
    <row r="1056" spans="4:4" x14ac:dyDescent="0.25">
      <c r="D1056" s="6"/>
    </row>
    <row r="1057" spans="4:4" x14ac:dyDescent="0.25">
      <c r="D1057" s="6"/>
    </row>
    <row r="1058" spans="4:4" x14ac:dyDescent="0.25">
      <c r="D1058" s="6"/>
    </row>
    <row r="1059" spans="4:4" x14ac:dyDescent="0.25">
      <c r="D1059" s="6"/>
    </row>
    <row r="1060" spans="4:4" x14ac:dyDescent="0.25">
      <c r="D1060" s="6"/>
    </row>
    <row r="1061" spans="4:4" x14ac:dyDescent="0.25">
      <c r="D1061" s="6"/>
    </row>
    <row r="1062" spans="4:4" x14ac:dyDescent="0.25">
      <c r="D1062" s="6"/>
    </row>
    <row r="1063" spans="4:4" x14ac:dyDescent="0.25">
      <c r="D1063" s="6"/>
    </row>
    <row r="1064" spans="4:4" x14ac:dyDescent="0.25">
      <c r="D1064" s="6"/>
    </row>
    <row r="1065" spans="4:4" x14ac:dyDescent="0.25">
      <c r="D1065" s="6"/>
    </row>
    <row r="1066" spans="4:4" x14ac:dyDescent="0.25">
      <c r="D1066" s="6"/>
    </row>
    <row r="1067" spans="4:4" x14ac:dyDescent="0.25">
      <c r="D1067" s="6"/>
    </row>
    <row r="1068" spans="4:4" x14ac:dyDescent="0.25">
      <c r="D1068" s="6"/>
    </row>
    <row r="1069" spans="4:4" x14ac:dyDescent="0.25">
      <c r="D1069" s="6"/>
    </row>
    <row r="1070" spans="4:4" x14ac:dyDescent="0.25">
      <c r="D1070" s="6"/>
    </row>
    <row r="1071" spans="4:4" x14ac:dyDescent="0.25">
      <c r="D1071" s="6"/>
    </row>
    <row r="1072" spans="4:4" x14ac:dyDescent="0.25">
      <c r="D1072" s="6"/>
    </row>
    <row r="1073" spans="4:4" x14ac:dyDescent="0.25">
      <c r="D1073" s="6"/>
    </row>
    <row r="1074" spans="4:4" x14ac:dyDescent="0.25">
      <c r="D1074" s="6"/>
    </row>
    <row r="1075" spans="4:4" x14ac:dyDescent="0.25">
      <c r="D1075" s="6"/>
    </row>
    <row r="1076" spans="4:4" x14ac:dyDescent="0.25">
      <c r="D1076" s="6"/>
    </row>
    <row r="1077" spans="4:4" x14ac:dyDescent="0.25">
      <c r="D1077" s="6"/>
    </row>
    <row r="1078" spans="4:4" x14ac:dyDescent="0.25">
      <c r="D1078" s="6"/>
    </row>
    <row r="1079" spans="4:4" x14ac:dyDescent="0.25">
      <c r="D1079" s="6"/>
    </row>
    <row r="1080" spans="4:4" x14ac:dyDescent="0.25">
      <c r="D1080" s="6"/>
    </row>
    <row r="1081" spans="4:4" x14ac:dyDescent="0.25">
      <c r="D1081" s="6"/>
    </row>
    <row r="1082" spans="4:4" x14ac:dyDescent="0.25">
      <c r="D1082" s="6"/>
    </row>
    <row r="1083" spans="4:4" x14ac:dyDescent="0.25">
      <c r="D1083" s="6"/>
    </row>
    <row r="1084" spans="4:4" x14ac:dyDescent="0.25">
      <c r="D1084" s="6"/>
    </row>
    <row r="1085" spans="4:4" x14ac:dyDescent="0.25">
      <c r="D1085" s="6"/>
    </row>
    <row r="1086" spans="4:4" x14ac:dyDescent="0.25">
      <c r="D1086" s="6"/>
    </row>
    <row r="1087" spans="4:4" x14ac:dyDescent="0.25">
      <c r="D1087" s="6"/>
    </row>
    <row r="1088" spans="4:4" x14ac:dyDescent="0.25">
      <c r="D1088" s="6"/>
    </row>
    <row r="1089" spans="4:4" x14ac:dyDescent="0.25">
      <c r="D1089" s="6"/>
    </row>
    <row r="1090" spans="4:4" x14ac:dyDescent="0.25">
      <c r="D1090" s="6"/>
    </row>
    <row r="1091" spans="4:4" x14ac:dyDescent="0.25">
      <c r="D1091" s="6"/>
    </row>
    <row r="1092" spans="4:4" x14ac:dyDescent="0.25">
      <c r="D1092" s="6"/>
    </row>
    <row r="1093" spans="4:4" x14ac:dyDescent="0.25">
      <c r="D1093" s="6"/>
    </row>
    <row r="1094" spans="4:4" x14ac:dyDescent="0.25">
      <c r="D1094" s="6"/>
    </row>
    <row r="1095" spans="4:4" x14ac:dyDescent="0.25">
      <c r="D1095" s="6"/>
    </row>
    <row r="1096" spans="4:4" x14ac:dyDescent="0.25">
      <c r="D1096" s="6"/>
    </row>
    <row r="1097" spans="4:4" x14ac:dyDescent="0.25">
      <c r="D1097" s="6"/>
    </row>
    <row r="1098" spans="4:4" x14ac:dyDescent="0.25">
      <c r="D1098" s="6"/>
    </row>
    <row r="1099" spans="4:4" x14ac:dyDescent="0.25">
      <c r="D1099" s="6"/>
    </row>
    <row r="1100" spans="4:4" x14ac:dyDescent="0.25">
      <c r="D1100" s="6"/>
    </row>
    <row r="1101" spans="4:4" x14ac:dyDescent="0.25">
      <c r="D1101" s="6"/>
    </row>
    <row r="1102" spans="4:4" x14ac:dyDescent="0.25">
      <c r="D1102" s="6"/>
    </row>
    <row r="1103" spans="4:4" x14ac:dyDescent="0.25">
      <c r="D1103" s="6"/>
    </row>
    <row r="1104" spans="4:4" x14ac:dyDescent="0.25">
      <c r="D1104" s="6"/>
    </row>
    <row r="1105" spans="4:4" x14ac:dyDescent="0.25">
      <c r="D1105" s="6"/>
    </row>
    <row r="1106" spans="4:4" x14ac:dyDescent="0.25">
      <c r="D1106" s="6"/>
    </row>
    <row r="1107" spans="4:4" x14ac:dyDescent="0.25">
      <c r="D1107" s="6"/>
    </row>
    <row r="1108" spans="4:4" x14ac:dyDescent="0.25">
      <c r="D1108" s="6"/>
    </row>
    <row r="1109" spans="4:4" x14ac:dyDescent="0.25">
      <c r="D1109" s="6"/>
    </row>
    <row r="1110" spans="4:4" x14ac:dyDescent="0.25">
      <c r="D1110" s="6"/>
    </row>
    <row r="1111" spans="4:4" x14ac:dyDescent="0.25">
      <c r="D1111" s="6"/>
    </row>
    <row r="1112" spans="4:4" x14ac:dyDescent="0.25">
      <c r="D1112" s="6"/>
    </row>
    <row r="1113" spans="4:4" x14ac:dyDescent="0.25">
      <c r="D1113" s="6"/>
    </row>
    <row r="1114" spans="4:4" x14ac:dyDescent="0.25">
      <c r="D1114" s="6"/>
    </row>
    <row r="1115" spans="4:4" x14ac:dyDescent="0.25">
      <c r="D1115" s="6"/>
    </row>
  </sheetData>
  <pageMargins left="0.7" right="0.7" top="0.75" bottom="0.75" header="0.3" footer="0.3"/>
  <pageSetup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EBB600-7742-4319-A8FF-C3EC70AC3E63}">
  <dimension ref="B2:I28"/>
  <sheetViews>
    <sheetView workbookViewId="0">
      <selection activeCell="W4" sqref="W4"/>
    </sheetView>
  </sheetViews>
  <sheetFormatPr defaultRowHeight="15" x14ac:dyDescent="0.25"/>
  <cols>
    <col min="2" max="2" width="10.5703125" bestFit="1" customWidth="1"/>
  </cols>
  <sheetData>
    <row r="2" spans="2:9" x14ac:dyDescent="0.25">
      <c r="B2" t="s">
        <v>129</v>
      </c>
      <c r="C2" s="10" t="s">
        <v>89</v>
      </c>
    </row>
    <row r="3" spans="2:9" ht="18.75" customHeight="1" x14ac:dyDescent="0.25">
      <c r="B3" t="s">
        <v>7</v>
      </c>
      <c r="F3" s="8">
        <v>4</v>
      </c>
      <c r="G3" s="9" t="str">
        <f>IF(OR(G5="Ex",G6="rWtd"),INDEX(Map!$I$3:$I$6,F3),"Any")</f>
        <v>SDG</v>
      </c>
    </row>
    <row r="4" spans="2:9" ht="18.75" customHeight="1" x14ac:dyDescent="0.25">
      <c r="B4" t="s">
        <v>38</v>
      </c>
      <c r="F4" s="8">
        <v>1</v>
      </c>
      <c r="G4" s="9" t="str">
        <f>INDEX(Map!H5:H5,F4)</f>
        <v>DMo</v>
      </c>
    </row>
    <row r="5" spans="2:9" ht="18.75" customHeight="1" x14ac:dyDescent="0.25">
      <c r="B5" t="s">
        <v>39</v>
      </c>
      <c r="F5" s="8">
        <v>6</v>
      </c>
      <c r="G5" s="9" t="str">
        <f>INDEX(Map!G3:G8,F5)</f>
        <v>Ex</v>
      </c>
    </row>
    <row r="6" spans="2:9" ht="18.75" customHeight="1" x14ac:dyDescent="0.25">
      <c r="B6" t="s">
        <v>41</v>
      </c>
      <c r="F6" s="8">
        <v>5</v>
      </c>
      <c r="G6" s="9" t="str">
        <f>INDEX(Map!F3:F7,F6)</f>
        <v>rWtd</v>
      </c>
    </row>
    <row r="8" spans="2:9" x14ac:dyDescent="0.25">
      <c r="D8">
        <v>1</v>
      </c>
      <c r="E8">
        <v>2</v>
      </c>
      <c r="F8">
        <v>3</v>
      </c>
      <c r="G8">
        <v>4</v>
      </c>
      <c r="H8">
        <v>5</v>
      </c>
      <c r="I8">
        <v>6</v>
      </c>
    </row>
    <row r="9" spans="2:9" x14ac:dyDescent="0.25">
      <c r="C9" t="s">
        <v>130</v>
      </c>
      <c r="D9" t="s">
        <v>16</v>
      </c>
      <c r="E9" t="s">
        <v>17</v>
      </c>
      <c r="F9" t="s">
        <v>18</v>
      </c>
      <c r="G9" t="s">
        <v>19</v>
      </c>
      <c r="H9" t="s">
        <v>20</v>
      </c>
      <c r="I9" t="s">
        <v>21</v>
      </c>
    </row>
    <row r="10" spans="2:9" x14ac:dyDescent="0.25">
      <c r="B10" t="s">
        <v>92</v>
      </c>
      <c r="C10" s="12" t="str">
        <f>IFERROR(INDEX(EnergyImpact!$K$2:$K$1089,MATCH($G$3&amp;$G$4&amp;$G$5&amp;$B10&amp;$G$6,EnergyImpact!$AE$2:$AE$1089,0)),"")</f>
        <v/>
      </c>
      <c r="D10" s="12" t="str">
        <f>IFERROR(INDEX(EnergyImpact!$N$2:$S$1089,MATCH($G$3&amp;$G$4&amp;$G$5&amp;$B10&amp;$G$6,EnergyImpact!$AE$2:$AE$1089,0),D$8)*$C10,"")</f>
        <v/>
      </c>
      <c r="E10" s="12" t="str">
        <f>IFERROR(INDEX(EnergyImpact!$N$2:$S$1089,MATCH($G$3&amp;$G$4&amp;$G$5&amp;$B10&amp;$G$6,EnergyImpact!$AE$2:$AE$1089,0),E$8)*$C10,"")</f>
        <v/>
      </c>
      <c r="F10" s="12" t="str">
        <f>IFERROR(INDEX(EnergyImpact!$N$2:$S$1089,MATCH($G$3&amp;$G$4&amp;$G$5&amp;$B10&amp;$G$6,EnergyImpact!$AE$2:$AE$1089,0),F$8)*$C10,"")</f>
        <v/>
      </c>
      <c r="G10" s="12" t="str">
        <f>IFERROR(INDEX(EnergyImpact!$N$2:$S$1089,MATCH($G$3&amp;$G$4&amp;$G$5&amp;$B10&amp;$G$6,EnergyImpact!$AE$2:$AE$1089,0),G$8)*$C10,"")</f>
        <v/>
      </c>
      <c r="H10" s="12" t="str">
        <f>IFERROR(INDEX(EnergyImpact!$N$2:$S$1089,MATCH($G$3&amp;$G$4&amp;$G$5&amp;$B10&amp;$G$6,EnergyImpact!$AE$2:$AE$1089,0),H$8)*$C10,"")</f>
        <v/>
      </c>
      <c r="I10" s="12" t="str">
        <f>IFERROR(INDEX(EnergyImpact!$N$2:$S$1089,MATCH($G$3&amp;$G$4&amp;$G$5&amp;$B10&amp;$G$6,EnergyImpact!$AE$2:$AE$1089,0),I$8)*$C10,"")</f>
        <v/>
      </c>
    </row>
    <row r="11" spans="2:9" x14ac:dyDescent="0.25">
      <c r="B11" t="s">
        <v>99</v>
      </c>
      <c r="C11" s="12" t="str">
        <f>IFERROR(INDEX(EnergyImpact!$K$2:$K$1089,MATCH($G$3&amp;$G$4&amp;$G$5&amp;$B11&amp;$G$6,EnergyImpact!$AE$2:$AE$1089,0)),"")</f>
        <v/>
      </c>
      <c r="D11" s="12" t="str">
        <f>IFERROR(INDEX(EnergyImpact!$N$2:$S$1089,MATCH($G$3&amp;$G$4&amp;$G$5&amp;$B11&amp;$G$6,EnergyImpact!$AE$2:$AE$1089,0),D$8)*$C11,"")</f>
        <v/>
      </c>
      <c r="E11" s="12" t="str">
        <f>IFERROR(INDEX(EnergyImpact!$N$2:$S$1089,MATCH($G$3&amp;$G$4&amp;$G$5&amp;$B11&amp;$G$6,EnergyImpact!$AE$2:$AE$1089,0),E$8)*$C11,"")</f>
        <v/>
      </c>
      <c r="F11" s="12" t="str">
        <f>IFERROR(INDEX(EnergyImpact!$N$2:$S$1089,MATCH($G$3&amp;$G$4&amp;$G$5&amp;$B11&amp;$G$6,EnergyImpact!$AE$2:$AE$1089,0),F$8)*$C11,"")</f>
        <v/>
      </c>
      <c r="G11" s="12" t="str">
        <f>IFERROR(INDEX(EnergyImpact!$N$2:$S$1089,MATCH($G$3&amp;$G$4&amp;$G$5&amp;$B11&amp;$G$6,EnergyImpact!$AE$2:$AE$1089,0),G$8)*$C11,"")</f>
        <v/>
      </c>
      <c r="H11" s="12" t="str">
        <f>IFERROR(INDEX(EnergyImpact!$N$2:$S$1089,MATCH($G$3&amp;$G$4&amp;$G$5&amp;$B11&amp;$G$6,EnergyImpact!$AE$2:$AE$1089,0),H$8)*$C11,"")</f>
        <v/>
      </c>
      <c r="I11" s="12" t="str">
        <f>IFERROR(INDEX(EnergyImpact!$N$2:$S$1089,MATCH($G$3&amp;$G$4&amp;$G$5&amp;$B11&amp;$G$6,EnergyImpact!$AE$2:$AE$1089,0),I$8)*$C11,"")</f>
        <v/>
      </c>
    </row>
    <row r="12" spans="2:9" x14ac:dyDescent="0.25">
      <c r="B12" t="s">
        <v>100</v>
      </c>
      <c r="C12" s="12" t="str">
        <f>IFERROR(INDEX(EnergyImpact!$K$2:$K$1089,MATCH($G$3&amp;$G$4&amp;$G$5&amp;$B12&amp;$G$6,EnergyImpact!$AE$2:$AE$1089,0)),"")</f>
        <v/>
      </c>
      <c r="D12" s="12" t="str">
        <f>IFERROR(INDEX(EnergyImpact!$N$2:$S$1089,MATCH($G$3&amp;$G$4&amp;$G$5&amp;$B12&amp;$G$6,EnergyImpact!$AE$2:$AE$1089,0),D$8)*$C12,"")</f>
        <v/>
      </c>
      <c r="E12" s="12" t="str">
        <f>IFERROR(INDEX(EnergyImpact!$N$2:$S$1089,MATCH($G$3&amp;$G$4&amp;$G$5&amp;$B12&amp;$G$6,EnergyImpact!$AE$2:$AE$1089,0),E$8)*$C12,"")</f>
        <v/>
      </c>
      <c r="F12" s="12" t="str">
        <f>IFERROR(INDEX(EnergyImpact!$N$2:$S$1089,MATCH($G$3&amp;$G$4&amp;$G$5&amp;$B12&amp;$G$6,EnergyImpact!$AE$2:$AE$1089,0),F$8)*$C12,"")</f>
        <v/>
      </c>
      <c r="G12" s="12" t="str">
        <f>IFERROR(INDEX(EnergyImpact!$N$2:$S$1089,MATCH($G$3&amp;$G$4&amp;$G$5&amp;$B12&amp;$G$6,EnergyImpact!$AE$2:$AE$1089,0),G$8)*$C12,"")</f>
        <v/>
      </c>
      <c r="H12" s="12" t="str">
        <f>IFERROR(INDEX(EnergyImpact!$N$2:$S$1089,MATCH($G$3&amp;$G$4&amp;$G$5&amp;$B12&amp;$G$6,EnergyImpact!$AE$2:$AE$1089,0),H$8)*$C12,"")</f>
        <v/>
      </c>
      <c r="I12" s="12" t="str">
        <f>IFERROR(INDEX(EnergyImpact!$N$2:$S$1089,MATCH($G$3&amp;$G$4&amp;$G$5&amp;$B12&amp;$G$6,EnergyImpact!$AE$2:$AE$1089,0),I$8)*$C12,"")</f>
        <v/>
      </c>
    </row>
    <row r="13" spans="2:9" x14ac:dyDescent="0.25">
      <c r="B13" t="s">
        <v>101</v>
      </c>
      <c r="C13" s="12" t="str">
        <f>IFERROR(INDEX(EnergyImpact!$K$2:$K$1089,MATCH($G$3&amp;$G$4&amp;$G$5&amp;$B13&amp;$G$6,EnergyImpact!$AE$2:$AE$1089,0)),"")</f>
        <v/>
      </c>
      <c r="D13" s="12" t="str">
        <f>IFERROR(INDEX(EnergyImpact!$N$2:$S$1089,MATCH($G$3&amp;$G$4&amp;$G$5&amp;$B13&amp;$G$6,EnergyImpact!$AE$2:$AE$1089,0),D$8)*$C13,"")</f>
        <v/>
      </c>
      <c r="E13" s="12" t="str">
        <f>IFERROR(INDEX(EnergyImpact!$N$2:$S$1089,MATCH($G$3&amp;$G$4&amp;$G$5&amp;$B13&amp;$G$6,EnergyImpact!$AE$2:$AE$1089,0),E$8)*$C13,"")</f>
        <v/>
      </c>
      <c r="F13" s="12" t="str">
        <f>IFERROR(INDEX(EnergyImpact!$N$2:$S$1089,MATCH($G$3&amp;$G$4&amp;$G$5&amp;$B13&amp;$G$6,EnergyImpact!$AE$2:$AE$1089,0),F$8)*$C13,"")</f>
        <v/>
      </c>
      <c r="G13" s="12" t="str">
        <f>IFERROR(INDEX(EnergyImpact!$N$2:$S$1089,MATCH($G$3&amp;$G$4&amp;$G$5&amp;$B13&amp;$G$6,EnergyImpact!$AE$2:$AE$1089,0),G$8)*$C13,"")</f>
        <v/>
      </c>
      <c r="H13" s="12" t="str">
        <f>IFERROR(INDEX(EnergyImpact!$N$2:$S$1089,MATCH($G$3&amp;$G$4&amp;$G$5&amp;$B13&amp;$G$6,EnergyImpact!$AE$2:$AE$1089,0),H$8)*$C13,"")</f>
        <v/>
      </c>
      <c r="I13" s="12" t="str">
        <f>IFERROR(INDEX(EnergyImpact!$N$2:$S$1089,MATCH($G$3&amp;$G$4&amp;$G$5&amp;$B13&amp;$G$6,EnergyImpact!$AE$2:$AE$1089,0),I$8)*$C13,"")</f>
        <v/>
      </c>
    </row>
    <row r="14" spans="2:9" x14ac:dyDescent="0.25">
      <c r="B14" t="s">
        <v>102</v>
      </c>
      <c r="C14" s="12" t="str">
        <f>IFERROR(INDEX(EnergyImpact!$K$2:$K$1089,MATCH($G$3&amp;$G$4&amp;$G$5&amp;$B14&amp;$G$6,EnergyImpact!$AE$2:$AE$1089,0)),"")</f>
        <v/>
      </c>
      <c r="D14" s="12" t="str">
        <f>IFERROR(INDEX(EnergyImpact!$N$2:$S$1089,MATCH($G$3&amp;$G$4&amp;$G$5&amp;$B14&amp;$G$6,EnergyImpact!$AE$2:$AE$1089,0),D$8)*$C14,"")</f>
        <v/>
      </c>
      <c r="E14" s="12" t="str">
        <f>IFERROR(INDEX(EnergyImpact!$N$2:$S$1089,MATCH($G$3&amp;$G$4&amp;$G$5&amp;$B14&amp;$G$6,EnergyImpact!$AE$2:$AE$1089,0),E$8)*$C14,"")</f>
        <v/>
      </c>
      <c r="F14" s="12" t="str">
        <f>IFERROR(INDEX(EnergyImpact!$N$2:$S$1089,MATCH($G$3&amp;$G$4&amp;$G$5&amp;$B14&amp;$G$6,EnergyImpact!$AE$2:$AE$1089,0),F$8)*$C14,"")</f>
        <v/>
      </c>
      <c r="G14" s="12" t="str">
        <f>IFERROR(INDEX(EnergyImpact!$N$2:$S$1089,MATCH($G$3&amp;$G$4&amp;$G$5&amp;$B14&amp;$G$6,EnergyImpact!$AE$2:$AE$1089,0),G$8)*$C14,"")</f>
        <v/>
      </c>
      <c r="H14" s="12" t="str">
        <f>IFERROR(INDEX(EnergyImpact!$N$2:$S$1089,MATCH($G$3&amp;$G$4&amp;$G$5&amp;$B14&amp;$G$6,EnergyImpact!$AE$2:$AE$1089,0),H$8)*$C14,"")</f>
        <v/>
      </c>
      <c r="I14" s="12" t="str">
        <f>IFERROR(INDEX(EnergyImpact!$N$2:$S$1089,MATCH($G$3&amp;$G$4&amp;$G$5&amp;$B14&amp;$G$6,EnergyImpact!$AE$2:$AE$1089,0),I$8)*$C14,"")</f>
        <v/>
      </c>
    </row>
    <row r="15" spans="2:9" x14ac:dyDescent="0.25">
      <c r="B15" t="s">
        <v>103</v>
      </c>
      <c r="C15" s="12" t="str">
        <f>IFERROR(INDEX(EnergyImpact!$K$2:$K$1089,MATCH($G$3&amp;$G$4&amp;$G$5&amp;$B15&amp;$G$6,EnergyImpact!$AE$2:$AE$1089,0)),"")</f>
        <v/>
      </c>
      <c r="D15" s="12" t="str">
        <f>IFERROR(INDEX(EnergyImpact!$N$2:$S$1089,MATCH($G$3&amp;$G$4&amp;$G$5&amp;$B15&amp;$G$6,EnergyImpact!$AE$2:$AE$1089,0),D$8)*$C15,"")</f>
        <v/>
      </c>
      <c r="E15" s="12" t="str">
        <f>IFERROR(INDEX(EnergyImpact!$N$2:$S$1089,MATCH($G$3&amp;$G$4&amp;$G$5&amp;$B15&amp;$G$6,EnergyImpact!$AE$2:$AE$1089,0),E$8)*$C15,"")</f>
        <v/>
      </c>
      <c r="F15" s="12" t="str">
        <f>IFERROR(INDEX(EnergyImpact!$N$2:$S$1089,MATCH($G$3&amp;$G$4&amp;$G$5&amp;$B15&amp;$G$6,EnergyImpact!$AE$2:$AE$1089,0),F$8)*$C15,"")</f>
        <v/>
      </c>
      <c r="G15" s="12" t="str">
        <f>IFERROR(INDEX(EnergyImpact!$N$2:$S$1089,MATCH($G$3&amp;$G$4&amp;$G$5&amp;$B15&amp;$G$6,EnergyImpact!$AE$2:$AE$1089,0),G$8)*$C15,"")</f>
        <v/>
      </c>
      <c r="H15" s="12" t="str">
        <f>IFERROR(INDEX(EnergyImpact!$N$2:$S$1089,MATCH($G$3&amp;$G$4&amp;$G$5&amp;$B15&amp;$G$6,EnergyImpact!$AE$2:$AE$1089,0),H$8)*$C15,"")</f>
        <v/>
      </c>
      <c r="I15" s="12" t="str">
        <f>IFERROR(INDEX(EnergyImpact!$N$2:$S$1089,MATCH($G$3&amp;$G$4&amp;$G$5&amp;$B15&amp;$G$6,EnergyImpact!$AE$2:$AE$1089,0),I$8)*$C15,"")</f>
        <v/>
      </c>
    </row>
    <row r="16" spans="2:9" x14ac:dyDescent="0.25">
      <c r="B16" t="s">
        <v>104</v>
      </c>
      <c r="C16" s="12">
        <f>IFERROR(INDEX(EnergyImpact!$K$2:$K$1089,MATCH($G$3&amp;$G$4&amp;$G$5&amp;$B16&amp;$G$6,EnergyImpact!$AE$2:$AE$1089,0)),"")</f>
        <v>188.09</v>
      </c>
      <c r="D16" s="12">
        <f>IFERROR(INDEX(EnergyImpact!$N$2:$S$1089,MATCH($G$3&amp;$G$4&amp;$G$5&amp;$B16&amp;$G$6,EnergyImpact!$AE$2:$AE$1089,0),D$8)*$C16,"")</f>
        <v>128.84165000000002</v>
      </c>
      <c r="E16" s="12">
        <f>IFERROR(INDEX(EnergyImpact!$N$2:$S$1089,MATCH($G$3&amp;$G$4&amp;$G$5&amp;$B16&amp;$G$6,EnergyImpact!$AE$2:$AE$1089,0),E$8)*$C16,"")</f>
        <v>0.12470366999999999</v>
      </c>
      <c r="F16" s="12">
        <f>IFERROR(INDEX(EnergyImpact!$N$2:$S$1089,MATCH($G$3&amp;$G$4&amp;$G$5&amp;$B16&amp;$G$6,EnergyImpact!$AE$2:$AE$1089,0),F$8)*$C16,"")</f>
        <v>1.5047200000000001</v>
      </c>
      <c r="G16" s="12">
        <f>IFERROR(INDEX(EnergyImpact!$N$2:$S$1089,MATCH($G$3&amp;$G$4&amp;$G$5&amp;$B16&amp;$G$6,EnergyImpact!$AE$2:$AE$1089,0),G$8)*$C16,"")</f>
        <v>81.631060000000005</v>
      </c>
      <c r="H16" s="12">
        <f>IFERROR(INDEX(EnergyImpact!$N$2:$S$1089,MATCH($G$3&amp;$G$4&amp;$G$5&amp;$B16&amp;$G$6,EnergyImpact!$AE$2:$AE$1089,0),H$8)*$C16,"")</f>
        <v>9.366882E-2</v>
      </c>
      <c r="I16" s="12">
        <f>IFERROR(INDEX(EnergyImpact!$N$2:$S$1089,MATCH($G$3&amp;$G$4&amp;$G$5&amp;$B16&amp;$G$6,EnergyImpact!$AE$2:$AE$1089,0),I$8)*$C16,"")</f>
        <v>-11.285399999999999</v>
      </c>
    </row>
    <row r="17" spans="2:9" x14ac:dyDescent="0.25">
      <c r="B17" t="s">
        <v>105</v>
      </c>
      <c r="C17" s="12">
        <f>IFERROR(INDEX(EnergyImpact!$K$2:$K$1089,MATCH($G$3&amp;$G$4&amp;$G$5&amp;$B17&amp;$G$6,EnergyImpact!$AE$2:$AE$1089,0)),"")</f>
        <v>190.94</v>
      </c>
      <c r="D17" s="12">
        <f>IFERROR(INDEX(EnergyImpact!$N$2:$S$1089,MATCH($G$3&amp;$G$4&amp;$G$5&amp;$B17&amp;$G$6,EnergyImpact!$AE$2:$AE$1089,0),D$8)*$C17,"")</f>
        <v>366.60479999999995</v>
      </c>
      <c r="E17" s="12">
        <f>IFERROR(INDEX(EnergyImpact!$N$2:$S$1089,MATCH($G$3&amp;$G$4&amp;$G$5&amp;$B17&amp;$G$6,EnergyImpact!$AE$2:$AE$1089,0),E$8)*$C17,"")</f>
        <v>0.48307820000000001</v>
      </c>
      <c r="F17" s="12">
        <f>IFERROR(INDEX(EnergyImpact!$N$2:$S$1089,MATCH($G$3&amp;$G$4&amp;$G$5&amp;$B17&amp;$G$6,EnergyImpact!$AE$2:$AE$1089,0),F$8)*$C17,"")</f>
        <v>8.7832399999999993</v>
      </c>
      <c r="G17" s="12">
        <f>IFERROR(INDEX(EnergyImpact!$N$2:$S$1089,MATCH($G$3&amp;$G$4&amp;$G$5&amp;$B17&amp;$G$6,EnergyImpact!$AE$2:$AE$1089,0),G$8)*$C17,"")</f>
        <v>280.68180000000001</v>
      </c>
      <c r="H17" s="12">
        <f>IFERROR(INDEX(EnergyImpact!$N$2:$S$1089,MATCH($G$3&amp;$G$4&amp;$G$5&amp;$B17&amp;$G$6,EnergyImpact!$AE$2:$AE$1089,0),H$8)*$C17,"")</f>
        <v>0.32841680000000001</v>
      </c>
      <c r="I17" s="12">
        <f>IFERROR(INDEX(EnergyImpact!$N$2:$S$1089,MATCH($G$3&amp;$G$4&amp;$G$5&amp;$B17&amp;$G$6,EnergyImpact!$AE$2:$AE$1089,0),I$8)*$C17,"")</f>
        <v>-6.4919600000000006</v>
      </c>
    </row>
    <row r="18" spans="2:9" x14ac:dyDescent="0.25">
      <c r="B18" t="s">
        <v>106</v>
      </c>
      <c r="C18" s="12" t="str">
        <f>IFERROR(INDEX(EnergyImpact!$K$2:$K$1089,MATCH($G$3&amp;$G$4&amp;$G$5&amp;$B18&amp;$G$6,EnergyImpact!$AE$2:$AE$1089,0)),"")</f>
        <v/>
      </c>
      <c r="D18" s="12" t="str">
        <f>IFERROR(INDEX(EnergyImpact!$N$2:$S$1089,MATCH($G$3&amp;$G$4&amp;$G$5&amp;$B18&amp;$G$6,EnergyImpact!$AE$2:$AE$1089,0),D$8)*$C18,"")</f>
        <v/>
      </c>
      <c r="E18" s="12" t="str">
        <f>IFERROR(INDEX(EnergyImpact!$N$2:$S$1089,MATCH($G$3&amp;$G$4&amp;$G$5&amp;$B18&amp;$G$6,EnergyImpact!$AE$2:$AE$1089,0),E$8)*$C18,"")</f>
        <v/>
      </c>
      <c r="F18" s="12" t="str">
        <f>IFERROR(INDEX(EnergyImpact!$N$2:$S$1089,MATCH($G$3&amp;$G$4&amp;$G$5&amp;$B18&amp;$G$6,EnergyImpact!$AE$2:$AE$1089,0),F$8)*$C18,"")</f>
        <v/>
      </c>
      <c r="G18" s="12" t="str">
        <f>IFERROR(INDEX(EnergyImpact!$N$2:$S$1089,MATCH($G$3&amp;$G$4&amp;$G$5&amp;$B18&amp;$G$6,EnergyImpact!$AE$2:$AE$1089,0),G$8)*$C18,"")</f>
        <v/>
      </c>
      <c r="H18" s="12" t="str">
        <f>IFERROR(INDEX(EnergyImpact!$N$2:$S$1089,MATCH($G$3&amp;$G$4&amp;$G$5&amp;$B18&amp;$G$6,EnergyImpact!$AE$2:$AE$1089,0),H$8)*$C18,"")</f>
        <v/>
      </c>
      <c r="I18" s="12" t="str">
        <f>IFERROR(INDEX(EnergyImpact!$N$2:$S$1089,MATCH($G$3&amp;$G$4&amp;$G$5&amp;$B18&amp;$G$6,EnergyImpact!$AE$2:$AE$1089,0),I$8)*$C18,"")</f>
        <v/>
      </c>
    </row>
    <row r="19" spans="2:9" x14ac:dyDescent="0.25">
      <c r="B19" t="s">
        <v>107</v>
      </c>
      <c r="C19" s="12">
        <f>IFERROR(INDEX(EnergyImpact!$K$2:$K$1089,MATCH($G$3&amp;$G$4&amp;$G$5&amp;$B19&amp;$G$6,EnergyImpact!$AE$2:$AE$1089,0)),"")</f>
        <v>186.19</v>
      </c>
      <c r="D19" s="12">
        <f>IFERROR(INDEX(EnergyImpact!$N$2:$S$1089,MATCH($G$3&amp;$G$4&amp;$G$5&amp;$B19&amp;$G$6,EnergyImpact!$AE$2:$AE$1089,0),D$8)*$C19,"")</f>
        <v>608.84130000000005</v>
      </c>
      <c r="E19" s="12">
        <f>IFERROR(INDEX(EnergyImpact!$N$2:$S$1089,MATCH($G$3&amp;$G$4&amp;$G$5&amp;$B19&amp;$G$6,EnergyImpact!$AE$2:$AE$1089,0),E$8)*$C19,"")</f>
        <v>0.87323109999999993</v>
      </c>
      <c r="F19" s="12">
        <f>IFERROR(INDEX(EnergyImpact!$N$2:$S$1089,MATCH($G$3&amp;$G$4&amp;$G$5&amp;$B19&amp;$G$6,EnergyImpact!$AE$2:$AE$1089,0),F$8)*$C19,"")</f>
        <v>5.9580799999999998</v>
      </c>
      <c r="G19" s="12">
        <f>IFERROR(INDEX(EnergyImpact!$N$2:$S$1089,MATCH($G$3&amp;$G$4&amp;$G$5&amp;$B19&amp;$G$6,EnergyImpact!$AE$2:$AE$1089,0),G$8)*$C19,"")</f>
        <v>463.61310000000003</v>
      </c>
      <c r="H19" s="12">
        <f>IFERROR(INDEX(EnergyImpact!$N$2:$S$1089,MATCH($G$3&amp;$G$4&amp;$G$5&amp;$B19&amp;$G$6,EnergyImpact!$AE$2:$AE$1089,0),H$8)*$C19,"")</f>
        <v>0.60139369999999992</v>
      </c>
      <c r="I19" s="12">
        <f>IFERROR(INDEX(EnergyImpact!$N$2:$S$1089,MATCH($G$3&amp;$G$4&amp;$G$5&amp;$B19&amp;$G$6,EnergyImpact!$AE$2:$AE$1089,0),I$8)*$C19,"")</f>
        <v>-8.9371200000000002</v>
      </c>
    </row>
    <row r="20" spans="2:9" x14ac:dyDescent="0.25">
      <c r="B20" t="s">
        <v>108</v>
      </c>
      <c r="C20" s="12" t="str">
        <f>IFERROR(INDEX(EnergyImpact!$K$2:$K$1089,MATCH($G$3&amp;$G$4&amp;$G$5&amp;$B20&amp;$G$6,EnergyImpact!$AE$2:$AE$1089,0)),"")</f>
        <v/>
      </c>
      <c r="D20" s="12" t="str">
        <f>IFERROR(INDEX(EnergyImpact!$N$2:$S$1089,MATCH($G$3&amp;$G$4&amp;$G$5&amp;$B20&amp;$G$6,EnergyImpact!$AE$2:$AE$1089,0),D$8)*$C20,"")</f>
        <v/>
      </c>
      <c r="E20" s="12" t="str">
        <f>IFERROR(INDEX(EnergyImpact!$N$2:$S$1089,MATCH($G$3&amp;$G$4&amp;$G$5&amp;$B20&amp;$G$6,EnergyImpact!$AE$2:$AE$1089,0),E$8)*$C20,"")</f>
        <v/>
      </c>
      <c r="F20" s="12" t="str">
        <f>IFERROR(INDEX(EnergyImpact!$N$2:$S$1089,MATCH($G$3&amp;$G$4&amp;$G$5&amp;$B20&amp;$G$6,EnergyImpact!$AE$2:$AE$1089,0),F$8)*$C20,"")</f>
        <v/>
      </c>
      <c r="G20" s="12" t="str">
        <f>IFERROR(INDEX(EnergyImpact!$N$2:$S$1089,MATCH($G$3&amp;$G$4&amp;$G$5&amp;$B20&amp;$G$6,EnergyImpact!$AE$2:$AE$1089,0),G$8)*$C20,"")</f>
        <v/>
      </c>
      <c r="H20" s="12" t="str">
        <f>IFERROR(INDEX(EnergyImpact!$N$2:$S$1089,MATCH($G$3&amp;$G$4&amp;$G$5&amp;$B20&amp;$G$6,EnergyImpact!$AE$2:$AE$1089,0),H$8)*$C20,"")</f>
        <v/>
      </c>
      <c r="I20" s="12" t="str">
        <f>IFERROR(INDEX(EnergyImpact!$N$2:$S$1089,MATCH($G$3&amp;$G$4&amp;$G$5&amp;$B20&amp;$G$6,EnergyImpact!$AE$2:$AE$1089,0),I$8)*$C20,"")</f>
        <v/>
      </c>
    </row>
    <row r="21" spans="2:9" x14ac:dyDescent="0.25">
      <c r="B21" t="s">
        <v>109</v>
      </c>
      <c r="C21" s="12" t="str">
        <f>IFERROR(INDEX(EnergyImpact!$K$2:$K$1089,MATCH($G$3&amp;$G$4&amp;$G$5&amp;$B21&amp;$G$6,EnergyImpact!$AE$2:$AE$1089,0)),"")</f>
        <v/>
      </c>
      <c r="D21" s="12" t="str">
        <f>IFERROR(INDEX(EnergyImpact!$N$2:$S$1089,MATCH($G$3&amp;$G$4&amp;$G$5&amp;$B21&amp;$G$6,EnergyImpact!$AE$2:$AE$1089,0),D$8)*$C21,"")</f>
        <v/>
      </c>
      <c r="E21" s="12" t="str">
        <f>IFERROR(INDEX(EnergyImpact!$N$2:$S$1089,MATCH($G$3&amp;$G$4&amp;$G$5&amp;$B21&amp;$G$6,EnergyImpact!$AE$2:$AE$1089,0),E$8)*$C21,"")</f>
        <v/>
      </c>
      <c r="F21" s="12" t="str">
        <f>IFERROR(INDEX(EnergyImpact!$N$2:$S$1089,MATCH($G$3&amp;$G$4&amp;$G$5&amp;$B21&amp;$G$6,EnergyImpact!$AE$2:$AE$1089,0),F$8)*$C21,"")</f>
        <v/>
      </c>
      <c r="G21" s="12" t="str">
        <f>IFERROR(INDEX(EnergyImpact!$N$2:$S$1089,MATCH($G$3&amp;$G$4&amp;$G$5&amp;$B21&amp;$G$6,EnergyImpact!$AE$2:$AE$1089,0),G$8)*$C21,"")</f>
        <v/>
      </c>
      <c r="H21" s="12" t="str">
        <f>IFERROR(INDEX(EnergyImpact!$N$2:$S$1089,MATCH($G$3&amp;$G$4&amp;$G$5&amp;$B21&amp;$G$6,EnergyImpact!$AE$2:$AE$1089,0),H$8)*$C21,"")</f>
        <v/>
      </c>
      <c r="I21" s="12" t="str">
        <f>IFERROR(INDEX(EnergyImpact!$N$2:$S$1089,MATCH($G$3&amp;$G$4&amp;$G$5&amp;$B21&amp;$G$6,EnergyImpact!$AE$2:$AE$1089,0),I$8)*$C21,"")</f>
        <v/>
      </c>
    </row>
    <row r="22" spans="2:9" x14ac:dyDescent="0.25">
      <c r="B22" t="s">
        <v>110</v>
      </c>
      <c r="C22" s="12" t="str">
        <f>IFERROR(INDEX(EnergyImpact!$K$2:$K$1089,MATCH($G$3&amp;$G$4&amp;$G$5&amp;$B22&amp;$G$6,EnergyImpact!$AE$2:$AE$1089,0)),"")</f>
        <v/>
      </c>
      <c r="D22" s="12" t="str">
        <f>IFERROR(INDEX(EnergyImpact!$N$2:$S$1089,MATCH($G$3&amp;$G$4&amp;$G$5&amp;$B22&amp;$G$6,EnergyImpact!$AE$2:$AE$1089,0),D$8)*$C22,"")</f>
        <v/>
      </c>
      <c r="E22" s="12" t="str">
        <f>IFERROR(INDEX(EnergyImpact!$N$2:$S$1089,MATCH($G$3&amp;$G$4&amp;$G$5&amp;$B22&amp;$G$6,EnergyImpact!$AE$2:$AE$1089,0),E$8)*$C22,"")</f>
        <v/>
      </c>
      <c r="F22" s="12" t="str">
        <f>IFERROR(INDEX(EnergyImpact!$N$2:$S$1089,MATCH($G$3&amp;$G$4&amp;$G$5&amp;$B22&amp;$G$6,EnergyImpact!$AE$2:$AE$1089,0),F$8)*$C22,"")</f>
        <v/>
      </c>
      <c r="G22" s="12" t="str">
        <f>IFERROR(INDEX(EnergyImpact!$N$2:$S$1089,MATCH($G$3&amp;$G$4&amp;$G$5&amp;$B22&amp;$G$6,EnergyImpact!$AE$2:$AE$1089,0),G$8)*$C22,"")</f>
        <v/>
      </c>
      <c r="H22" s="12" t="str">
        <f>IFERROR(INDEX(EnergyImpact!$N$2:$S$1089,MATCH($G$3&amp;$G$4&amp;$G$5&amp;$B22&amp;$G$6,EnergyImpact!$AE$2:$AE$1089,0),H$8)*$C22,"")</f>
        <v/>
      </c>
      <c r="I22" s="12" t="str">
        <f>IFERROR(INDEX(EnergyImpact!$N$2:$S$1089,MATCH($G$3&amp;$G$4&amp;$G$5&amp;$B22&amp;$G$6,EnergyImpact!$AE$2:$AE$1089,0),I$8)*$C22,"")</f>
        <v/>
      </c>
    </row>
    <row r="23" spans="2:9" x14ac:dyDescent="0.25">
      <c r="B23" t="s">
        <v>111</v>
      </c>
      <c r="C23" s="12">
        <f>IFERROR(INDEX(EnergyImpact!$K$2:$K$1089,MATCH($G$3&amp;$G$4&amp;$G$5&amp;$B23&amp;$G$6,EnergyImpact!$AE$2:$AE$1089,0)),"")</f>
        <v>189.46</v>
      </c>
      <c r="D23" s="12">
        <f>IFERROR(INDEX(EnergyImpact!$N$2:$S$1089,MATCH($G$3&amp;$G$4&amp;$G$5&amp;$B23&amp;$G$6,EnergyImpact!$AE$2:$AE$1089,0),D$8)*$C23,"")</f>
        <v>250.08720000000002</v>
      </c>
      <c r="E23" s="12">
        <f>IFERROR(INDEX(EnergyImpact!$N$2:$S$1089,MATCH($G$3&amp;$G$4&amp;$G$5&amp;$B23&amp;$G$6,EnergyImpact!$AE$2:$AE$1089,0),E$8)*$C23,"")</f>
        <v>0.18112376000000002</v>
      </c>
      <c r="F23" s="12">
        <f>IFERROR(INDEX(EnergyImpact!$N$2:$S$1089,MATCH($G$3&amp;$G$4&amp;$G$5&amp;$B23&amp;$G$6,EnergyImpact!$AE$2:$AE$1089,0),F$8)*$C23,"")</f>
        <v>15.1568</v>
      </c>
      <c r="G23" s="12">
        <f>IFERROR(INDEX(EnergyImpact!$N$2:$S$1089,MATCH($G$3&amp;$G$4&amp;$G$5&amp;$B23&amp;$G$6,EnergyImpact!$AE$2:$AE$1089,0),G$8)*$C23,"")</f>
        <v>107.23436</v>
      </c>
      <c r="H23" s="12">
        <f>IFERROR(INDEX(EnergyImpact!$N$2:$S$1089,MATCH($G$3&amp;$G$4&amp;$G$5&amp;$B23&amp;$G$6,EnergyImpact!$AE$2:$AE$1089,0),H$8)*$C23,"")</f>
        <v>0.11576006</v>
      </c>
      <c r="I23" s="12">
        <f>IFERROR(INDEX(EnergyImpact!$N$2:$S$1089,MATCH($G$3&amp;$G$4&amp;$G$5&amp;$B23&amp;$G$6,EnergyImpact!$AE$2:$AE$1089,0),I$8)*$C23,"")</f>
        <v>-17.619780000000002</v>
      </c>
    </row>
    <row r="24" spans="2:9" x14ac:dyDescent="0.25">
      <c r="B24" t="s">
        <v>112</v>
      </c>
      <c r="C24" s="12">
        <f>IFERROR(INDEX(EnergyImpact!$K$2:$K$1089,MATCH($G$3&amp;$G$4&amp;$G$5&amp;$B24&amp;$G$6,EnergyImpact!$AE$2:$AE$1089,0)),"")</f>
        <v>179.81</v>
      </c>
      <c r="D24" s="12">
        <f>IFERROR(INDEX(EnergyImpact!$N$2:$S$1089,MATCH($G$3&amp;$G$4&amp;$G$5&amp;$B24&amp;$G$6,EnergyImpact!$AE$2:$AE$1089,0),D$8)*$C24,"")</f>
        <v>534.03570000000002</v>
      </c>
      <c r="E24" s="12">
        <f>IFERROR(INDEX(EnergyImpact!$N$2:$S$1089,MATCH($G$3&amp;$G$4&amp;$G$5&amp;$B24&amp;$G$6,EnergyImpact!$AE$2:$AE$1089,0),E$8)*$C24,"")</f>
        <v>0.34523520000000002</v>
      </c>
      <c r="F24" s="12">
        <f>IFERROR(INDEX(EnergyImpact!$N$2:$S$1089,MATCH($G$3&amp;$G$4&amp;$G$5&amp;$B24&amp;$G$6,EnergyImpact!$AE$2:$AE$1089,0),F$8)*$C24,"")</f>
        <v>-0.53942999999999997</v>
      </c>
      <c r="G24" s="12">
        <f>IFERROR(INDEX(EnergyImpact!$N$2:$S$1089,MATCH($G$3&amp;$G$4&amp;$G$5&amp;$B24&amp;$G$6,EnergyImpact!$AE$2:$AE$1089,0),G$8)*$C24,"")</f>
        <v>447.72690000000006</v>
      </c>
      <c r="H24" s="12">
        <f>IFERROR(INDEX(EnergyImpact!$N$2:$S$1089,MATCH($G$3&amp;$G$4&amp;$G$5&amp;$B24&amp;$G$6,EnergyImpact!$AE$2:$AE$1089,0),H$8)*$C24,"")</f>
        <v>0.27870549999999999</v>
      </c>
      <c r="I24" s="12">
        <f>IFERROR(INDEX(EnergyImpact!$N$2:$S$1089,MATCH($G$3&amp;$G$4&amp;$G$5&amp;$B24&amp;$G$6,EnergyImpact!$AE$2:$AE$1089,0),I$8)*$C24,"")</f>
        <v>-4.85487</v>
      </c>
    </row>
    <row r="25" spans="2:9" x14ac:dyDescent="0.25">
      <c r="B25" t="s">
        <v>113</v>
      </c>
      <c r="C25" s="12" t="str">
        <f>IFERROR(INDEX(EnergyImpact!$K$2:$K$1089,MATCH($G$3&amp;$G$4&amp;$G$5&amp;$B25&amp;$G$6,EnergyImpact!$AE$2:$AE$1089,0)),"")</f>
        <v/>
      </c>
      <c r="D25" s="12" t="str">
        <f>IFERROR(INDEX(EnergyImpact!$N$2:$S$1089,MATCH($G$3&amp;$G$4&amp;$G$5&amp;$B25&amp;$G$6,EnergyImpact!$AE$2:$AE$1089,0),D$8)*$C25,"")</f>
        <v/>
      </c>
      <c r="E25" s="12" t="str">
        <f>IFERROR(INDEX(EnergyImpact!$N$2:$S$1089,MATCH($G$3&amp;$G$4&amp;$G$5&amp;$B25&amp;$G$6,EnergyImpact!$AE$2:$AE$1089,0),E$8)*$C25,"")</f>
        <v/>
      </c>
      <c r="F25" s="12" t="str">
        <f>IFERROR(INDEX(EnergyImpact!$N$2:$S$1089,MATCH($G$3&amp;$G$4&amp;$G$5&amp;$B25&amp;$G$6,EnergyImpact!$AE$2:$AE$1089,0),F$8)*$C25,"")</f>
        <v/>
      </c>
      <c r="G25" s="12" t="str">
        <f>IFERROR(INDEX(EnergyImpact!$N$2:$S$1089,MATCH($G$3&amp;$G$4&amp;$G$5&amp;$B25&amp;$G$6,EnergyImpact!$AE$2:$AE$1089,0),G$8)*$C25,"")</f>
        <v/>
      </c>
      <c r="H25" s="12" t="str">
        <f>IFERROR(INDEX(EnergyImpact!$N$2:$S$1089,MATCH($G$3&amp;$G$4&amp;$G$5&amp;$B25&amp;$G$6,EnergyImpact!$AE$2:$AE$1089,0),H$8)*$C25,"")</f>
        <v/>
      </c>
      <c r="I25" s="12" t="str">
        <f>IFERROR(INDEX(EnergyImpact!$N$2:$S$1089,MATCH($G$3&amp;$G$4&amp;$G$5&amp;$B25&amp;$G$6,EnergyImpact!$AE$2:$AE$1089,0),I$8)*$C25,"")</f>
        <v/>
      </c>
    </row>
    <row r="26" spans="2:9" x14ac:dyDescent="0.25">
      <c r="B26" t="s">
        <v>152</v>
      </c>
      <c r="C26" s="12">
        <f>IFERROR(INDEX(EnergyImpact!$K$2:$K$1089,MATCH($G$3&amp;$G$4&amp;$G$5&amp;$B26&amp;$G$6,EnergyImpact!$AE$2:$AE$1089,0)),"")</f>
        <v>187.38</v>
      </c>
      <c r="D26" s="12">
        <f>IFERROR(INDEX(EnergyImpact!$N$2:$S$1089,MATCH($G$3&amp;$G$4&amp;$G$5&amp;$B26&amp;$G$6,EnergyImpact!$AE$2:$AE$1089,0),D$8)*$C26,"")</f>
        <v>359.76959999999997</v>
      </c>
      <c r="E26" s="12">
        <f>IFERROR(INDEX(EnergyImpact!$N$2:$S$1089,MATCH($G$3&amp;$G$4&amp;$G$5&amp;$B26&amp;$G$6,EnergyImpact!$AE$2:$AE$1089,0),E$8)*$C26,"")</f>
        <v>0.48156659999999996</v>
      </c>
      <c r="F26" s="12">
        <f>IFERROR(INDEX(EnergyImpact!$N$2:$S$1089,MATCH($G$3&amp;$G$4&amp;$G$5&amp;$B26&amp;$G$6,EnergyImpact!$AE$2:$AE$1089,0),F$8)*$C26,"")</f>
        <v>4.1223599999999996</v>
      </c>
      <c r="G26" s="12">
        <f>IFERROR(INDEX(EnergyImpact!$N$2:$S$1089,MATCH($G$3&amp;$G$4&amp;$G$5&amp;$B26&amp;$G$6,EnergyImpact!$AE$2:$AE$1089,0),G$8)*$C26,"")</f>
        <v>264.20579999999995</v>
      </c>
      <c r="H26" s="12">
        <f>IFERROR(INDEX(EnergyImpact!$N$2:$S$1089,MATCH($G$3&amp;$G$4&amp;$G$5&amp;$B26&amp;$G$6,EnergyImpact!$AE$2:$AE$1089,0),H$8)*$C26,"")</f>
        <v>0.33541019999999999</v>
      </c>
      <c r="I26" s="12">
        <f>IFERROR(INDEX(EnergyImpact!$N$2:$S$1089,MATCH($G$3&amp;$G$4&amp;$G$5&amp;$B26&amp;$G$6,EnergyImpact!$AE$2:$AE$1089,0),I$8)*$C26,"")</f>
        <v>-10.11852</v>
      </c>
    </row>
    <row r="28" spans="2:9" x14ac:dyDescent="0.25">
      <c r="B28" t="s">
        <v>154</v>
      </c>
    </row>
  </sheetData>
  <pageMargins left="0.7" right="0.7" top="0.75" bottom="0.75" header="0.3" footer="0.3"/>
  <drawing r:id="rId1"/>
  <legacyDrawing r:id="rId2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8" r:id="rId3" name="Drop Down 2">
              <controlPr defaultSize="0" autoLine="0" autoPict="0">
                <anchor moveWithCells="1">
                  <from>
                    <xdr:col>2</xdr:col>
                    <xdr:colOff>9525</xdr:colOff>
                    <xdr:row>3</xdr:row>
                    <xdr:rowOff>19050</xdr:rowOff>
                  </from>
                  <to>
                    <xdr:col>3</xdr:col>
                    <xdr:colOff>476250</xdr:colOff>
                    <xdr:row>3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4" name="Drop Down 3">
              <controlPr defaultSize="0" autoLine="0" autoPict="0">
                <anchor moveWithCells="1">
                  <from>
                    <xdr:col>2</xdr:col>
                    <xdr:colOff>9525</xdr:colOff>
                    <xdr:row>4</xdr:row>
                    <xdr:rowOff>9525</xdr:rowOff>
                  </from>
                  <to>
                    <xdr:col>3</xdr:col>
                    <xdr:colOff>476250</xdr:colOff>
                    <xdr:row>4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0" r:id="rId5" name="Drop Down 4">
              <controlPr defaultSize="0" autoLine="0" autoPict="0">
                <anchor moveWithCells="1">
                  <from>
                    <xdr:col>2</xdr:col>
                    <xdr:colOff>0</xdr:colOff>
                    <xdr:row>5</xdr:row>
                    <xdr:rowOff>19050</xdr:rowOff>
                  </from>
                  <to>
                    <xdr:col>3</xdr:col>
                    <xdr:colOff>466725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1" r:id="rId6" name="Drop Down 5">
              <controlPr defaultSize="0" autoLine="0" autoPict="0">
                <anchor moveWithCells="1">
                  <from>
                    <xdr:col>2</xdr:col>
                    <xdr:colOff>9525</xdr:colOff>
                    <xdr:row>2</xdr:row>
                    <xdr:rowOff>19050</xdr:rowOff>
                  </from>
                  <to>
                    <xdr:col>3</xdr:col>
                    <xdr:colOff>476250</xdr:colOff>
                    <xdr:row>2</xdr:row>
                    <xdr:rowOff>219075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9CC81D-822E-4AC2-9255-81F444B668D9}">
  <dimension ref="B2:I31"/>
  <sheetViews>
    <sheetView workbookViewId="0">
      <selection activeCell="A22" sqref="A22"/>
    </sheetView>
  </sheetViews>
  <sheetFormatPr defaultRowHeight="15" x14ac:dyDescent="0.25"/>
  <cols>
    <col min="2" max="2" width="53.85546875" bestFit="1" customWidth="1"/>
    <col min="3" max="3" width="45.85546875" bestFit="1" customWidth="1"/>
  </cols>
  <sheetData>
    <row r="2" spans="2:9" x14ac:dyDescent="0.25">
      <c r="B2" s="2" t="s">
        <v>47</v>
      </c>
      <c r="C2" s="2" t="s">
        <v>48</v>
      </c>
      <c r="F2" s="7" t="s">
        <v>131</v>
      </c>
      <c r="G2" s="7" t="s">
        <v>132</v>
      </c>
      <c r="H2" s="7" t="s">
        <v>8</v>
      </c>
      <c r="I2" s="7" t="s">
        <v>7</v>
      </c>
    </row>
    <row r="3" spans="2:9" x14ac:dyDescent="0.25">
      <c r="B3" t="s">
        <v>3</v>
      </c>
      <c r="C3" t="s">
        <v>46</v>
      </c>
      <c r="F3" t="s">
        <v>93</v>
      </c>
      <c r="G3" t="s">
        <v>116</v>
      </c>
      <c r="H3" t="s">
        <v>119</v>
      </c>
      <c r="I3" t="s">
        <v>147</v>
      </c>
    </row>
    <row r="4" spans="2:9" x14ac:dyDescent="0.25">
      <c r="B4" t="s">
        <v>4</v>
      </c>
      <c r="C4" s="1" t="s">
        <v>127</v>
      </c>
      <c r="F4" t="s">
        <v>96</v>
      </c>
      <c r="G4" t="s">
        <v>117</v>
      </c>
      <c r="H4" t="s">
        <v>118</v>
      </c>
      <c r="I4" t="s">
        <v>150</v>
      </c>
    </row>
    <row r="5" spans="2:9" x14ac:dyDescent="0.25">
      <c r="B5" t="s">
        <v>5</v>
      </c>
      <c r="C5" s="1" t="s">
        <v>121</v>
      </c>
      <c r="F5" t="s">
        <v>97</v>
      </c>
      <c r="G5" t="s">
        <v>91</v>
      </c>
      <c r="H5" t="s">
        <v>90</v>
      </c>
      <c r="I5" t="s">
        <v>149</v>
      </c>
    </row>
    <row r="6" spans="2:9" x14ac:dyDescent="0.25">
      <c r="B6" t="s">
        <v>6</v>
      </c>
      <c r="C6" t="s">
        <v>45</v>
      </c>
      <c r="F6" t="s">
        <v>98</v>
      </c>
      <c r="G6" t="s">
        <v>114</v>
      </c>
      <c r="I6" t="s">
        <v>151</v>
      </c>
    </row>
    <row r="7" spans="2:9" x14ac:dyDescent="0.25">
      <c r="B7" t="s">
        <v>7</v>
      </c>
      <c r="C7" t="s">
        <v>145</v>
      </c>
      <c r="F7" t="s">
        <v>146</v>
      </c>
      <c r="G7" t="s">
        <v>115</v>
      </c>
    </row>
    <row r="8" spans="2:9" x14ac:dyDescent="0.25">
      <c r="B8" t="s">
        <v>8</v>
      </c>
      <c r="C8" t="s">
        <v>38</v>
      </c>
      <c r="G8" t="s">
        <v>148</v>
      </c>
    </row>
    <row r="9" spans="2:9" x14ac:dyDescent="0.25">
      <c r="B9" t="s">
        <v>9</v>
      </c>
      <c r="C9" t="s">
        <v>39</v>
      </c>
    </row>
    <row r="10" spans="2:9" x14ac:dyDescent="0.25">
      <c r="B10" t="s">
        <v>10</v>
      </c>
      <c r="C10" t="s">
        <v>40</v>
      </c>
      <c r="G10">
        <v>1975</v>
      </c>
    </row>
    <row r="11" spans="2:9" x14ac:dyDescent="0.25">
      <c r="B11" t="s">
        <v>11</v>
      </c>
      <c r="C11" t="s">
        <v>41</v>
      </c>
      <c r="G11">
        <v>1985</v>
      </c>
    </row>
    <row r="12" spans="2:9" x14ac:dyDescent="0.25">
      <c r="B12" t="s">
        <v>12</v>
      </c>
      <c r="C12" t="s">
        <v>42</v>
      </c>
      <c r="G12">
        <v>1996</v>
      </c>
    </row>
    <row r="13" spans="2:9" x14ac:dyDescent="0.25">
      <c r="B13" t="s">
        <v>13</v>
      </c>
      <c r="C13" t="s">
        <v>43</v>
      </c>
      <c r="G13">
        <v>2003</v>
      </c>
    </row>
    <row r="14" spans="2:9" x14ac:dyDescent="0.25">
      <c r="B14" t="s">
        <v>14</v>
      </c>
      <c r="C14" t="s">
        <v>44</v>
      </c>
      <c r="G14">
        <v>2007</v>
      </c>
    </row>
    <row r="15" spans="2:9" x14ac:dyDescent="0.25">
      <c r="B15" t="s">
        <v>15</v>
      </c>
      <c r="C15" s="1" t="s">
        <v>1</v>
      </c>
      <c r="G15">
        <v>2011</v>
      </c>
    </row>
    <row r="16" spans="2:9" x14ac:dyDescent="0.25">
      <c r="B16" t="s">
        <v>16</v>
      </c>
      <c r="C16" t="s">
        <v>32</v>
      </c>
    </row>
    <row r="17" spans="2:3" x14ac:dyDescent="0.25">
      <c r="B17" t="s">
        <v>17</v>
      </c>
      <c r="C17" t="s">
        <v>33</v>
      </c>
    </row>
    <row r="18" spans="2:3" x14ac:dyDescent="0.25">
      <c r="B18" t="s">
        <v>18</v>
      </c>
      <c r="C18" t="s">
        <v>34</v>
      </c>
    </row>
    <row r="19" spans="2:3" x14ac:dyDescent="0.25">
      <c r="B19" t="s">
        <v>19</v>
      </c>
      <c r="C19" t="s">
        <v>35</v>
      </c>
    </row>
    <row r="20" spans="2:3" x14ac:dyDescent="0.25">
      <c r="B20" t="s">
        <v>20</v>
      </c>
      <c r="C20" t="s">
        <v>36</v>
      </c>
    </row>
    <row r="21" spans="2:3" x14ac:dyDescent="0.25">
      <c r="B21" t="s">
        <v>21</v>
      </c>
      <c r="C21" t="s">
        <v>37</v>
      </c>
    </row>
    <row r="22" spans="2:3" x14ac:dyDescent="0.25">
      <c r="B22" t="s">
        <v>22</v>
      </c>
      <c r="C22" s="1" t="s">
        <v>126</v>
      </c>
    </row>
    <row r="23" spans="2:3" x14ac:dyDescent="0.25">
      <c r="B23" t="s">
        <v>23</v>
      </c>
      <c r="C23" s="1" t="s">
        <v>126</v>
      </c>
    </row>
    <row r="24" spans="2:3" x14ac:dyDescent="0.25">
      <c r="B24" t="s">
        <v>24</v>
      </c>
      <c r="C24" s="1" t="s">
        <v>126</v>
      </c>
    </row>
    <row r="25" spans="2:3" x14ac:dyDescent="0.25">
      <c r="B25" t="s">
        <v>25</v>
      </c>
      <c r="C25" s="1" t="s">
        <v>126</v>
      </c>
    </row>
    <row r="26" spans="2:3" x14ac:dyDescent="0.25">
      <c r="B26" t="s">
        <v>26</v>
      </c>
      <c r="C26" s="1" t="s">
        <v>126</v>
      </c>
    </row>
    <row r="27" spans="2:3" x14ac:dyDescent="0.25">
      <c r="B27" t="s">
        <v>27</v>
      </c>
      <c r="C27" s="1" t="s">
        <v>126</v>
      </c>
    </row>
    <row r="28" spans="2:3" x14ac:dyDescent="0.25">
      <c r="B28" t="s">
        <v>28</v>
      </c>
      <c r="C28" s="1" t="s">
        <v>125</v>
      </c>
    </row>
    <row r="29" spans="2:3" x14ac:dyDescent="0.25">
      <c r="B29" t="s">
        <v>29</v>
      </c>
      <c r="C29" s="1" t="s">
        <v>122</v>
      </c>
    </row>
    <row r="30" spans="2:3" x14ac:dyDescent="0.25">
      <c r="B30" t="s">
        <v>30</v>
      </c>
      <c r="C30" s="3">
        <v>1</v>
      </c>
    </row>
    <row r="31" spans="2:3" x14ac:dyDescent="0.25">
      <c r="B31" t="s">
        <v>31</v>
      </c>
      <c r="C31" s="1" t="s">
        <v>124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Intro</vt:lpstr>
      <vt:lpstr>meas_impacts_wtd</vt:lpstr>
      <vt:lpstr>EnergyImpact</vt:lpstr>
      <vt:lpstr>Review</vt:lpstr>
      <vt:lpstr>Map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 Reeves</dc:creator>
  <cp:lastModifiedBy>Paul Reeves</cp:lastModifiedBy>
  <dcterms:created xsi:type="dcterms:W3CDTF">2017-09-28T19:51:07Z</dcterms:created>
  <dcterms:modified xsi:type="dcterms:W3CDTF">2017-10-18T21:56:10Z</dcterms:modified>
</cp:coreProperties>
</file>