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codeName="ThisWorkbook" defaultThemeVersion="124226"/>
  <mc:AlternateContent xmlns:mc="http://schemas.openxmlformats.org/markup-compatibility/2006">
    <mc:Choice Requires="x15">
      <x15ac:absPath xmlns:x15ac="http://schemas.microsoft.com/office/spreadsheetml/2010/11/ac" url="C:\DEER\Dev1718\Msc\Resolution\2019\SupportingDocs1\"/>
    </mc:Choice>
  </mc:AlternateContent>
  <xr:revisionPtr revIDLastSave="0" documentId="13_ncr:1_{48114A1D-FFD8-452E-AD31-A46585C25250}" xr6:coauthVersionLast="34" xr6:coauthVersionMax="34" xr10:uidLastSave="{00000000-0000-0000-0000-000000000000}"/>
  <bookViews>
    <workbookView xWindow="120" yWindow="105" windowWidth="11100" windowHeight="10005" xr2:uid="{00000000-000D-0000-FFFF-FFFF00000000}"/>
  </bookViews>
  <sheets>
    <sheet name="PrototypeArea" sheetId="9" r:id="rId1"/>
    <sheet name="MscChanges" sheetId="5" r:id="rId2"/>
    <sheet name="VintageUpdates" sheetId="8" r:id="rId3"/>
  </sheets>
  <calcPr calcId="179017"/>
</workbook>
</file>

<file path=xl/calcChain.xml><?xml version="1.0" encoding="utf-8"?>
<calcChain xmlns="http://schemas.openxmlformats.org/spreadsheetml/2006/main">
  <c r="H6" i="9" l="1"/>
  <c r="H7" i="9"/>
  <c r="H8" i="9"/>
  <c r="H9" i="9"/>
  <c r="H10" i="9"/>
  <c r="H11" i="9"/>
  <c r="H12" i="9"/>
  <c r="H13" i="9"/>
  <c r="H14" i="9"/>
  <c r="H15" i="9"/>
  <c r="H16" i="9"/>
  <c r="H17" i="9"/>
  <c r="H18" i="9"/>
  <c r="H19" i="9"/>
  <c r="H20" i="9"/>
  <c r="H21" i="9"/>
  <c r="H22" i="9"/>
  <c r="H23" i="9"/>
  <c r="H24" i="9"/>
  <c r="H25" i="9"/>
  <c r="H26" i="9"/>
  <c r="H27" i="9"/>
  <c r="H28" i="9"/>
  <c r="H29" i="9"/>
</calcChain>
</file>

<file path=xl/sharedStrings.xml><?xml version="1.0" encoding="utf-8"?>
<sst xmlns="http://schemas.openxmlformats.org/spreadsheetml/2006/main" count="331" uniqueCount="143">
  <si>
    <t>Model Component</t>
  </si>
  <si>
    <t>Description</t>
  </si>
  <si>
    <t>Unoccupied mode ventilation</t>
  </si>
  <si>
    <t>Outdoor air damper leakage rate in unoccupied mode was changed from 0.1% to 5% based on engineering judgment.</t>
  </si>
  <si>
    <t>Kitchen supply fan control</t>
  </si>
  <si>
    <t>Constructions</t>
  </si>
  <si>
    <t>Slab-on-grade inside film resistance was changed from 0.68 to 0.77 based on standard values for horizontal surfaces.</t>
  </si>
  <si>
    <t>Thermal resistance of core slabs was increased from R-100 to R-1000 to account for large core zones in some prototypes.</t>
  </si>
  <si>
    <t>Window type</t>
  </si>
  <si>
    <t>Assumptions of fixed vs operable windows have changed slightly: for example hotel changed from operable throughout to operable in guest rooms only.</t>
  </si>
  <si>
    <t>Floor above crawl space for relocatable classroom was not insulated in previous DEER; now insulated as per vintage-specific Title-24</t>
  </si>
  <si>
    <t>Ground conduction</t>
  </si>
  <si>
    <t>Infiltration</t>
  </si>
  <si>
    <t>Equipment load multipliers</t>
  </si>
  <si>
    <t>Light heat</t>
  </si>
  <si>
    <t>Return fan control</t>
  </si>
  <si>
    <t>Return fans were changed from discharge damper to VSD control for all vintages beginning with 2002.</t>
  </si>
  <si>
    <t>WLHP pump control</t>
  </si>
  <si>
    <t>Change from constant speed to VSD for all vintages beginning with 2006 (as per T24-2005 and later).</t>
  </si>
  <si>
    <t>DXGF Heat type for packaged terminal units - Hotel</t>
  </si>
  <si>
    <t>DXGF Heat type for packaged terminal units – Motel</t>
  </si>
  <si>
    <t>Relocatable classroom fan control</t>
  </si>
  <si>
    <t>Terminal unit fan power</t>
  </si>
  <si>
    <t>Change from modeling with fan static and efficiency to a fixed value of 0.175 W/cfm.</t>
  </si>
  <si>
    <t>Cooling efficiency for packaged terminal units</t>
  </si>
  <si>
    <t>Cooling efficiency for WLHP units</t>
  </si>
  <si>
    <t>Cooling tower</t>
  </si>
  <si>
    <t>Hotel had no insulation in walls and roof in previous DEER.  Added based on vintage for DEER2020</t>
  </si>
  <si>
    <t>Exterior wall insulation for relocatable classroom did not match Title 24; corrected in DEER2020</t>
  </si>
  <si>
    <t>Crawl space floor for relocatable classroom was modeled with U-effective of 0.001.  For DEER2020, change to model as dirt floor with U-effective based on F2 of 1.1.</t>
  </si>
  <si>
    <t>In previous DEER the perimeter length that was used to calculate ground conduction was over-estimated for some building types.  This is corrected in DEER2020.</t>
  </si>
  <si>
    <t>Infiltration is calculated as the product of exterior wall area and 0.038.  In previous DEER versions, some interior walls were included in the tally of exterior wall area that was used for the infiltration calculation.  This is corrected in DEER2020.</t>
  </si>
  <si>
    <t>In previous DEER, profile multipliers were applied to equipment loads based on building type and vintage.  This was eliminated for DEER2020.</t>
  </si>
  <si>
    <t>Lighting heat that did not go to the space was going to return air by default.  In DEER2020, if a space has a plenum, then lost light heat is modeled as going to the plenum rather than to return air.</t>
  </si>
  <si>
    <t>In previous DEER, the heating type for packaged terminal units for the cDXGF HVAC type was modeled as electric resistance for the hotel prototype.  For DEER2020, these units were modeled as PTHP units.  The applicable area</t>
  </si>
  <si>
    <t>Since all air handlers in the motel prototype are terminal units, DXGF was applicable ontly to public spaces in Motel for DEER2020.</t>
  </si>
  <si>
    <t>For relocatable classroom, hvac systems were all one speed; changed in DEER 2020 to allow two speed, where appropriate.</t>
  </si>
  <si>
    <t>Cooling electric input ratio (EIR) in previous DEER was defaulting to 0.438.  For DEER2020, the value ranges from 0.29 to 0.37, depending on building vintage.</t>
  </si>
  <si>
    <t>Cooling electric input ratio (EIR) in previous DEER was defaulting to 0.241.  For DEER2020, the value is 0.23 for larger units and 0.28 for terminal units.</t>
  </si>
  <si>
    <t>In previous DEER, cooling tower setpoint was always 80 F. For DEER2020, the setpoint is the design day wet bulb from the weather file plus 7 deg F, or 80 F, whichever is larger.</t>
  </si>
  <si>
    <t>In previous DEER, kitchen air handlers were always modeled as 100% outside air and fans were exempted from two speed control.  For DEER2020 in vintages starting with 2015, kitchens are configured with 50% transfer air and two speed supply fans.</t>
  </si>
  <si>
    <t>Simulation Engine</t>
  </si>
  <si>
    <t>All non-refrigeration energy simulations for DEER2020 were performed using DOE2.3.  This version of the program has expanded capabilities for sizing of HVAC systems.  The primary improvement relative to DOE2.2 is the ability to account for diversity among zones when sizing central air handlers and diversity among heating and cooling coils when sizing central plant equipment.  This can eliminate the significant oversizing that sometimes occurrs with DOE2.2 for buildings with high levels of diversity.</t>
  </si>
  <si>
    <t>RSD</t>
  </si>
  <si>
    <t>Htl</t>
  </si>
  <si>
    <t>EPr</t>
  </si>
  <si>
    <t>RFF</t>
  </si>
  <si>
    <t>ESe</t>
  </si>
  <si>
    <t>Nrs</t>
  </si>
  <si>
    <t>ECC</t>
  </si>
  <si>
    <t>EUn</t>
  </si>
  <si>
    <t>Chilled Water Pump Motor</t>
  </si>
  <si>
    <t>Prev DEER</t>
  </si>
  <si>
    <t>DEER2020</t>
  </si>
  <si>
    <t>High</t>
  </si>
  <si>
    <t>Premium</t>
  </si>
  <si>
    <t>Standard</t>
  </si>
  <si>
    <t>Chilled Water Temperature Control</t>
  </si>
  <si>
    <t>Fixed</t>
  </si>
  <si>
    <t>Load Reset</t>
  </si>
  <si>
    <t>Tower Pump Motor</t>
  </si>
  <si>
    <t>Boiler Pump Motor</t>
  </si>
  <si>
    <t>Tower Fan Control</t>
  </si>
  <si>
    <t>1 speed</t>
  </si>
  <si>
    <t>2 speed</t>
  </si>
  <si>
    <t>Tower Fan Motor</t>
  </si>
  <si>
    <t>Supply Air Temperature Control</t>
  </si>
  <si>
    <t>Constant</t>
  </si>
  <si>
    <t>Reset</t>
  </si>
  <si>
    <t>Warmest</t>
  </si>
  <si>
    <t>VAV Fan Type</t>
  </si>
  <si>
    <t>Discharge Damper</t>
  </si>
  <si>
    <t>Inlet Vanes</t>
  </si>
  <si>
    <t>VSD</t>
  </si>
  <si>
    <t>VAV System Duct Insulation (DT)</t>
  </si>
  <si>
    <t>Const Vol System Duct Insulation (DT)</t>
  </si>
  <si>
    <t>Vintage</t>
  </si>
  <si>
    <t>Residential Windows</t>
  </si>
  <si>
    <t>In DEER2017, window frames were incorrectly applied such that the total window unit area was larger than intended. This was corrected for DEER2020.</t>
  </si>
  <si>
    <t>Two speed fans</t>
  </si>
  <si>
    <t>The minimum power for two speed fans in air conditioning units was incorrectly defaulting to 0.598. This was decreased for DEER2020 to the correct value of 0.40.</t>
  </si>
  <si>
    <t>Exterior wall stud size</t>
  </si>
  <si>
    <t>For DEER 2020, handling of exterior walls was modified to keep stud size at 2 x 6, any insul thk below 5.25 inch makes an air gap, andy above 5.5 in is exterior continuous ins. For DEER2017, stud size was tied to insulation thickness, and could vary from 2 x 4 to 2 x 10.</t>
  </si>
  <si>
    <t>Crankcase heater (residential)</t>
  </si>
  <si>
    <t>For DEER2017, crankcase heaters were getting a non-zero default even though the input was set at zero. This was corrected for DEER2020.</t>
  </si>
  <si>
    <t>Warehouse - Refrigerated</t>
  </si>
  <si>
    <t>WRf</t>
  </si>
  <si>
    <t>Size was reduced to give more reasonable perimeter/core area</t>
  </si>
  <si>
    <t>Storage - Unconditioned</t>
  </si>
  <si>
    <t>SUn</t>
  </si>
  <si>
    <t>Storage - Conditioned</t>
  </si>
  <si>
    <t>SCn</t>
  </si>
  <si>
    <t>New prototype represents a single building with same aspect ratio, instead of four rotated buildings</t>
  </si>
  <si>
    <t>Retail - Small</t>
  </si>
  <si>
    <t>RtS</t>
  </si>
  <si>
    <t>Retail - Single-Story Large</t>
  </si>
  <si>
    <t>RtL</t>
  </si>
  <si>
    <t>Retail - Multistory Large</t>
  </si>
  <si>
    <t>Rt3</t>
  </si>
  <si>
    <t>New prototype represents a single building with same aspect ratio, instead of two rotated buildings</t>
  </si>
  <si>
    <t>Restaurant - Sit-Down</t>
  </si>
  <si>
    <t>Restaurant - Fast-Food</t>
  </si>
  <si>
    <t>Office - Small</t>
  </si>
  <si>
    <t>OfS</t>
  </si>
  <si>
    <t>Office - Large</t>
  </si>
  <si>
    <t>OfL</t>
  </si>
  <si>
    <t>Manufacturing Light Industrial</t>
  </si>
  <si>
    <t>MLI</t>
  </si>
  <si>
    <t>Manufacturing Biotech - Extended Hours</t>
  </si>
  <si>
    <t>MBE</t>
  </si>
  <si>
    <t>Manufacturing Biotech</t>
  </si>
  <si>
    <t>MBT</t>
  </si>
  <si>
    <t>Lodging - Motel</t>
  </si>
  <si>
    <t>Mtl</t>
  </si>
  <si>
    <t>Change from 12 story high rise to more moderate 6 story building to accomodate larger fraction of public/service areas on first floor</t>
  </si>
  <si>
    <t>Lodging - Hotel</t>
  </si>
  <si>
    <t>Health/Medical - Nursing Home</t>
  </si>
  <si>
    <t>Health/Medical - Hospital</t>
  </si>
  <si>
    <t>Hsp</t>
  </si>
  <si>
    <t>Grocery</t>
  </si>
  <si>
    <t>Gro</t>
  </si>
  <si>
    <t>No change, new prototype is configured to represent multiple buildings on a campus</t>
  </si>
  <si>
    <t>Education - University</t>
  </si>
  <si>
    <t>No change; new prototype has same aspect ratio and total area</t>
  </si>
  <si>
    <t>Education - Secondary School</t>
  </si>
  <si>
    <t>Education - Relocatable Classroom</t>
  </si>
  <si>
    <t>ERC</t>
  </si>
  <si>
    <t>Education - Primary School</t>
  </si>
  <si>
    <t>Education - Community College</t>
  </si>
  <si>
    <t>Assembly</t>
  </si>
  <si>
    <t>Asm</t>
  </si>
  <si>
    <t>Reason for change</t>
  </si>
  <si>
    <t>New/Prev</t>
  </si>
  <si>
    <t>New Area</t>
  </si>
  <si>
    <t>A/bldg</t>
  </si>
  <si>
    <t>n bldgs</t>
  </si>
  <si>
    <t>Tot area</t>
  </si>
  <si>
    <t>BldgType</t>
  </si>
  <si>
    <t>For DEER 2020 central plant HVAC systems, the 1975 and 1985 vintages were brought up to the level of the 1996 vintage</t>
  </si>
  <si>
    <t>Geometry from previous DEER</t>
  </si>
  <si>
    <t>Area increased to allow reasonable space sizes with new expanded activity area list</t>
  </si>
  <si>
    <t>No Change</t>
  </si>
  <si>
    <t>This worksheet lists miscellaneous bug fixes and general updates to the DEER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</si>
</sst>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0.00\ "/>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FFFFC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1">
    <xf numFmtId="0" fontId="0" fillId="0" borderId="0"/>
  </cellStyleXfs>
  <cellXfs count="17">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0" borderId="1" xfId="0" applyBorder="1"/>
    <xf numFmtId="0" fontId="1" fillId="0" borderId="0" xfId="0" applyFont="1" applyAlignment="1">
      <alignment vertical="center"/>
    </xf>
    <xf numFmtId="0" fontId="0" fillId="0" borderId="1" xfId="0" applyBorder="1" applyAlignment="1">
      <alignment vertical="center"/>
    </xf>
    <xf numFmtId="0" fontId="0" fillId="0" borderId="1" xfId="0" applyBorder="1" applyAlignment="1"/>
    <xf numFmtId="0" fontId="0" fillId="2" borderId="1" xfId="0" applyFill="1" applyBorder="1"/>
    <xf numFmtId="0" fontId="0" fillId="2" borderId="1" xfId="0" applyFill="1" applyBorder="1" applyAlignment="1">
      <alignment vertical="center" wrapText="1"/>
    </xf>
    <xf numFmtId="0" fontId="0" fillId="0" borderId="1" xfId="0" applyFill="1" applyBorder="1"/>
    <xf numFmtId="165" fontId="0" fillId="0" borderId="1" xfId="0" applyNumberFormat="1" applyBorder="1"/>
    <xf numFmtId="164" fontId="0" fillId="0" borderId="1" xfId="0" applyNumberFormat="1" applyBorder="1"/>
    <xf numFmtId="0" fontId="0" fillId="0" borderId="2" xfId="0" applyBorder="1"/>
    <xf numFmtId="0" fontId="0" fillId="0" borderId="3" xfId="0" applyBorder="1"/>
    <xf numFmtId="0" fontId="0" fillId="0" borderId="4" xfId="0" applyBorder="1"/>
    <xf numFmtId="0" fontId="1" fillId="0" borderId="0" xfId="0" applyFont="1"/>
    <xf numFmtId="0" fontId="0" fillId="0" borderId="1" xfId="0"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873F-882B-41EE-B319-8B59D0B65424}">
  <sheetPr codeName="Sheet4">
    <pageSetUpPr fitToPage="1"/>
  </sheetPr>
  <dimension ref="B4:I29"/>
  <sheetViews>
    <sheetView showGridLines="0" tabSelected="1" topLeftCell="A2" workbookViewId="0">
      <selection activeCell="I21" sqref="I21"/>
    </sheetView>
  </sheetViews>
  <sheetFormatPr defaultRowHeight="15" x14ac:dyDescent="0.25"/>
  <cols>
    <col min="1" max="1" width="3.7109375" customWidth="1"/>
    <col min="3" max="3" width="37.42578125" bestFit="1" customWidth="1"/>
    <col min="4" max="4" width="10.140625" customWidth="1"/>
    <col min="5" max="5" width="8.85546875" customWidth="1"/>
    <col min="6" max="6" width="10.140625" customWidth="1"/>
    <col min="7" max="7" width="9.7109375" bestFit="1" customWidth="1"/>
    <col min="8" max="8" width="9.7109375" customWidth="1"/>
    <col min="9" max="9" width="92" bestFit="1" customWidth="1"/>
  </cols>
  <sheetData>
    <row r="4" spans="2:9" x14ac:dyDescent="0.25">
      <c r="D4" s="14" t="s">
        <v>139</v>
      </c>
      <c r="E4" s="13"/>
      <c r="F4" s="12"/>
      <c r="G4" s="3" t="s">
        <v>53</v>
      </c>
    </row>
    <row r="5" spans="2:9" x14ac:dyDescent="0.25">
      <c r="B5" s="3" t="s">
        <v>137</v>
      </c>
      <c r="C5" s="3" t="s">
        <v>1</v>
      </c>
      <c r="D5" s="3" t="s">
        <v>136</v>
      </c>
      <c r="E5" s="3" t="s">
        <v>135</v>
      </c>
      <c r="F5" s="3" t="s">
        <v>134</v>
      </c>
      <c r="G5" s="3" t="s">
        <v>133</v>
      </c>
      <c r="H5" s="3" t="s">
        <v>132</v>
      </c>
      <c r="I5" s="3" t="s">
        <v>131</v>
      </c>
    </row>
    <row r="6" spans="2:9" x14ac:dyDescent="0.25">
      <c r="B6" s="3" t="s">
        <v>130</v>
      </c>
      <c r="C6" s="3" t="s">
        <v>129</v>
      </c>
      <c r="D6" s="11">
        <v>34000</v>
      </c>
      <c r="E6" s="11">
        <v>1</v>
      </c>
      <c r="F6" s="11">
        <v>34000</v>
      </c>
      <c r="G6" s="11">
        <v>100000</v>
      </c>
      <c r="H6" s="10">
        <f t="shared" ref="H6:H29" si="0">G6/D6</f>
        <v>2.9411764705882355</v>
      </c>
      <c r="I6" s="3" t="s">
        <v>140</v>
      </c>
    </row>
    <row r="7" spans="2:9" x14ac:dyDescent="0.25">
      <c r="B7" s="3" t="s">
        <v>49</v>
      </c>
      <c r="C7" s="3" t="s">
        <v>128</v>
      </c>
      <c r="D7" s="11">
        <v>300000</v>
      </c>
      <c r="E7" s="11">
        <v>2</v>
      </c>
      <c r="F7" s="11">
        <v>150000</v>
      </c>
      <c r="G7" s="11">
        <v>300000</v>
      </c>
      <c r="H7" s="10">
        <f t="shared" si="0"/>
        <v>1</v>
      </c>
      <c r="I7" s="3" t="s">
        <v>121</v>
      </c>
    </row>
    <row r="8" spans="2:9" x14ac:dyDescent="0.25">
      <c r="B8" s="3" t="s">
        <v>45</v>
      </c>
      <c r="C8" s="3" t="s">
        <v>127</v>
      </c>
      <c r="D8" s="11">
        <v>50000</v>
      </c>
      <c r="E8" s="11">
        <v>2</v>
      </c>
      <c r="F8" s="11">
        <v>25000</v>
      </c>
      <c r="G8" s="11">
        <v>50000</v>
      </c>
      <c r="H8" s="10">
        <f t="shared" si="0"/>
        <v>1</v>
      </c>
      <c r="I8" s="3" t="s">
        <v>123</v>
      </c>
    </row>
    <row r="9" spans="2:9" x14ac:dyDescent="0.25">
      <c r="B9" s="3" t="s">
        <v>126</v>
      </c>
      <c r="C9" s="3" t="s">
        <v>125</v>
      </c>
      <c r="D9" s="11">
        <v>1922</v>
      </c>
      <c r="E9" s="11">
        <v>2</v>
      </c>
      <c r="F9" s="11">
        <v>961</v>
      </c>
      <c r="G9" s="11">
        <v>1920</v>
      </c>
      <c r="H9" s="10">
        <f t="shared" si="0"/>
        <v>0.99895941727367321</v>
      </c>
      <c r="I9" s="3" t="s">
        <v>141</v>
      </c>
    </row>
    <row r="10" spans="2:9" x14ac:dyDescent="0.25">
      <c r="B10" s="3" t="s">
        <v>47</v>
      </c>
      <c r="C10" s="3" t="s">
        <v>124</v>
      </c>
      <c r="D10" s="11">
        <v>150000</v>
      </c>
      <c r="E10" s="11">
        <v>4</v>
      </c>
      <c r="F10" s="11">
        <v>37500</v>
      </c>
      <c r="G10" s="11">
        <v>150000</v>
      </c>
      <c r="H10" s="10">
        <f t="shared" si="0"/>
        <v>1</v>
      </c>
      <c r="I10" s="3" t="s">
        <v>123</v>
      </c>
    </row>
    <row r="11" spans="2:9" x14ac:dyDescent="0.25">
      <c r="B11" s="3" t="s">
        <v>50</v>
      </c>
      <c r="C11" s="3" t="s">
        <v>122</v>
      </c>
      <c r="D11" s="11">
        <v>1000000</v>
      </c>
      <c r="E11" s="11">
        <v>2</v>
      </c>
      <c r="F11" s="11">
        <v>500000</v>
      </c>
      <c r="G11" s="11">
        <v>1000000</v>
      </c>
      <c r="H11" s="10">
        <f t="shared" si="0"/>
        <v>1</v>
      </c>
      <c r="I11" s="3" t="s">
        <v>121</v>
      </c>
    </row>
    <row r="12" spans="2:9" x14ac:dyDescent="0.25">
      <c r="B12" s="3" t="s">
        <v>120</v>
      </c>
      <c r="C12" s="3" t="s">
        <v>119</v>
      </c>
      <c r="D12" s="11">
        <v>50000</v>
      </c>
      <c r="E12" s="11">
        <v>1</v>
      </c>
      <c r="F12" s="11">
        <v>50000</v>
      </c>
      <c r="G12" s="11">
        <v>50000</v>
      </c>
      <c r="H12" s="10">
        <f t="shared" si="0"/>
        <v>1</v>
      </c>
      <c r="I12" s="3" t="s">
        <v>141</v>
      </c>
    </row>
    <row r="13" spans="2:9" x14ac:dyDescent="0.25">
      <c r="B13" s="3" t="s">
        <v>118</v>
      </c>
      <c r="C13" s="3" t="s">
        <v>117</v>
      </c>
      <c r="D13" s="11">
        <v>500000</v>
      </c>
      <c r="E13" s="11">
        <v>2</v>
      </c>
      <c r="F13" s="11">
        <v>250000</v>
      </c>
      <c r="G13" s="11">
        <v>235499.99999999997</v>
      </c>
      <c r="H13" s="10">
        <f t="shared" si="0"/>
        <v>0.47099999999999992</v>
      </c>
      <c r="I13" s="3" t="s">
        <v>99</v>
      </c>
    </row>
    <row r="14" spans="2:9" x14ac:dyDescent="0.25">
      <c r="B14" s="3" t="s">
        <v>48</v>
      </c>
      <c r="C14" s="3" t="s">
        <v>116</v>
      </c>
      <c r="D14" s="11">
        <v>120000</v>
      </c>
      <c r="E14" s="11">
        <v>2</v>
      </c>
      <c r="F14" s="11">
        <v>60000</v>
      </c>
      <c r="G14" s="11">
        <v>60654.232600931166</v>
      </c>
      <c r="H14" s="10">
        <f t="shared" si="0"/>
        <v>0.50545193834109303</v>
      </c>
      <c r="I14" s="3" t="s">
        <v>99</v>
      </c>
    </row>
    <row r="15" spans="2:9" ht="30" x14ac:dyDescent="0.25">
      <c r="B15" s="3" t="s">
        <v>44</v>
      </c>
      <c r="C15" s="3" t="s">
        <v>115</v>
      </c>
      <c r="D15" s="11">
        <v>400000</v>
      </c>
      <c r="E15" s="11">
        <v>2</v>
      </c>
      <c r="F15" s="11">
        <v>200000</v>
      </c>
      <c r="G15" s="11">
        <v>140000</v>
      </c>
      <c r="H15" s="10">
        <f t="shared" si="0"/>
        <v>0.35</v>
      </c>
      <c r="I15" s="2" t="s">
        <v>114</v>
      </c>
    </row>
    <row r="16" spans="2:9" x14ac:dyDescent="0.25">
      <c r="B16" s="3" t="s">
        <v>113</v>
      </c>
      <c r="C16" s="3" t="s">
        <v>112</v>
      </c>
      <c r="D16" s="11">
        <v>60000</v>
      </c>
      <c r="E16" s="11">
        <v>2</v>
      </c>
      <c r="F16" s="11">
        <v>30000</v>
      </c>
      <c r="G16" s="11">
        <v>30000</v>
      </c>
      <c r="H16" s="10">
        <f t="shared" si="0"/>
        <v>0.5</v>
      </c>
      <c r="I16" s="3" t="s">
        <v>99</v>
      </c>
    </row>
    <row r="17" spans="2:9" x14ac:dyDescent="0.25">
      <c r="B17" s="3" t="s">
        <v>111</v>
      </c>
      <c r="C17" s="3" t="s">
        <v>110</v>
      </c>
      <c r="D17" s="11">
        <v>200000</v>
      </c>
      <c r="E17" s="11">
        <v>1</v>
      </c>
      <c r="F17" s="11">
        <v>200000</v>
      </c>
      <c r="G17" s="11">
        <v>200000</v>
      </c>
      <c r="H17" s="10">
        <f t="shared" si="0"/>
        <v>1</v>
      </c>
      <c r="I17" s="3" t="s">
        <v>141</v>
      </c>
    </row>
    <row r="18" spans="2:9" x14ac:dyDescent="0.25">
      <c r="B18" s="3" t="s">
        <v>109</v>
      </c>
      <c r="C18" s="3" t="s">
        <v>108</v>
      </c>
      <c r="D18" s="11">
        <v>200000</v>
      </c>
      <c r="E18" s="11">
        <v>1</v>
      </c>
      <c r="F18" s="11">
        <v>200000</v>
      </c>
      <c r="G18" s="11">
        <v>200000</v>
      </c>
      <c r="H18" s="10">
        <f t="shared" si="0"/>
        <v>1</v>
      </c>
      <c r="I18" s="3" t="s">
        <v>141</v>
      </c>
    </row>
    <row r="19" spans="2:9" x14ac:dyDescent="0.25">
      <c r="B19" s="3" t="s">
        <v>107</v>
      </c>
      <c r="C19" s="3" t="s">
        <v>106</v>
      </c>
      <c r="D19" s="11">
        <v>100000</v>
      </c>
      <c r="E19" s="11">
        <v>1</v>
      </c>
      <c r="F19" s="11">
        <v>100000</v>
      </c>
      <c r="G19" s="11">
        <v>100000</v>
      </c>
      <c r="H19" s="10">
        <f t="shared" si="0"/>
        <v>1</v>
      </c>
      <c r="I19" s="3" t="s">
        <v>141</v>
      </c>
    </row>
    <row r="20" spans="2:9" x14ac:dyDescent="0.25">
      <c r="B20" s="3" t="s">
        <v>105</v>
      </c>
      <c r="C20" s="3" t="s">
        <v>104</v>
      </c>
      <c r="D20" s="11">
        <v>175000</v>
      </c>
      <c r="E20" s="11">
        <v>1</v>
      </c>
      <c r="F20" s="11">
        <v>175000</v>
      </c>
      <c r="G20" s="11">
        <v>175000</v>
      </c>
      <c r="H20" s="10">
        <f t="shared" si="0"/>
        <v>1</v>
      </c>
      <c r="I20" s="3" t="s">
        <v>141</v>
      </c>
    </row>
    <row r="21" spans="2:9" x14ac:dyDescent="0.25">
      <c r="B21" s="3" t="s">
        <v>103</v>
      </c>
      <c r="C21" s="3" t="s">
        <v>102</v>
      </c>
      <c r="D21" s="11">
        <v>10000</v>
      </c>
      <c r="E21" s="11">
        <v>1</v>
      </c>
      <c r="F21" s="11">
        <v>10000</v>
      </c>
      <c r="G21" s="11">
        <v>10000</v>
      </c>
      <c r="H21" s="10">
        <f t="shared" si="0"/>
        <v>1</v>
      </c>
      <c r="I21" s="3" t="s">
        <v>141</v>
      </c>
    </row>
    <row r="22" spans="2:9" x14ac:dyDescent="0.25">
      <c r="B22" s="3" t="s">
        <v>46</v>
      </c>
      <c r="C22" s="3" t="s">
        <v>101</v>
      </c>
      <c r="D22" s="11">
        <v>4000</v>
      </c>
      <c r="E22" s="11">
        <v>2</v>
      </c>
      <c r="F22" s="11">
        <v>2000</v>
      </c>
      <c r="G22" s="11">
        <v>2500</v>
      </c>
      <c r="H22" s="10">
        <f t="shared" si="0"/>
        <v>0.625</v>
      </c>
      <c r="I22" s="3" t="s">
        <v>99</v>
      </c>
    </row>
    <row r="23" spans="2:9" x14ac:dyDescent="0.25">
      <c r="B23" s="3" t="s">
        <v>43</v>
      </c>
      <c r="C23" s="3" t="s">
        <v>100</v>
      </c>
      <c r="D23" s="11">
        <v>11200</v>
      </c>
      <c r="E23" s="11">
        <v>2</v>
      </c>
      <c r="F23" s="11">
        <v>5600</v>
      </c>
      <c r="G23" s="11">
        <v>5600</v>
      </c>
      <c r="H23" s="10">
        <f t="shared" si="0"/>
        <v>0.5</v>
      </c>
      <c r="I23" s="3" t="s">
        <v>99</v>
      </c>
    </row>
    <row r="24" spans="2:9" x14ac:dyDescent="0.25">
      <c r="B24" s="3" t="s">
        <v>98</v>
      </c>
      <c r="C24" s="3" t="s">
        <v>97</v>
      </c>
      <c r="D24" s="11">
        <v>120000</v>
      </c>
      <c r="E24" s="11">
        <v>1</v>
      </c>
      <c r="F24" s="11">
        <v>120000</v>
      </c>
      <c r="G24" s="11">
        <v>120000</v>
      </c>
      <c r="H24" s="10">
        <f t="shared" si="0"/>
        <v>1</v>
      </c>
      <c r="I24" s="3" t="s">
        <v>141</v>
      </c>
    </row>
    <row r="25" spans="2:9" x14ac:dyDescent="0.25">
      <c r="B25" s="3" t="s">
        <v>96</v>
      </c>
      <c r="C25" s="3" t="s">
        <v>95</v>
      </c>
      <c r="D25" s="11">
        <v>130000</v>
      </c>
      <c r="E25" s="11">
        <v>1</v>
      </c>
      <c r="F25" s="11">
        <v>130000</v>
      </c>
      <c r="G25" s="11">
        <v>130000</v>
      </c>
      <c r="H25" s="10">
        <f t="shared" si="0"/>
        <v>1</v>
      </c>
      <c r="I25" s="3" t="s">
        <v>141</v>
      </c>
    </row>
    <row r="26" spans="2:9" x14ac:dyDescent="0.25">
      <c r="B26" s="3" t="s">
        <v>94</v>
      </c>
      <c r="C26" s="3" t="s">
        <v>93</v>
      </c>
      <c r="D26" s="11">
        <v>32000</v>
      </c>
      <c r="E26" s="11">
        <v>4</v>
      </c>
      <c r="F26" s="11">
        <v>8000</v>
      </c>
      <c r="G26" s="11">
        <v>8000</v>
      </c>
      <c r="H26" s="10">
        <f t="shared" si="0"/>
        <v>0.25</v>
      </c>
      <c r="I26" s="3" t="s">
        <v>92</v>
      </c>
    </row>
    <row r="27" spans="2:9" x14ac:dyDescent="0.25">
      <c r="B27" s="3" t="s">
        <v>91</v>
      </c>
      <c r="C27" s="3" t="s">
        <v>90</v>
      </c>
      <c r="D27" s="11">
        <v>500000</v>
      </c>
      <c r="E27" s="11">
        <v>1</v>
      </c>
      <c r="F27" s="11">
        <v>500000</v>
      </c>
      <c r="G27" s="11">
        <v>250000</v>
      </c>
      <c r="H27" s="10">
        <f t="shared" si="0"/>
        <v>0.5</v>
      </c>
      <c r="I27" s="3" t="s">
        <v>87</v>
      </c>
    </row>
    <row r="28" spans="2:9" x14ac:dyDescent="0.25">
      <c r="B28" s="3" t="s">
        <v>89</v>
      </c>
      <c r="C28" s="3" t="s">
        <v>88</v>
      </c>
      <c r="D28" s="11">
        <v>500000</v>
      </c>
      <c r="E28" s="11">
        <v>1</v>
      </c>
      <c r="F28" s="11">
        <v>500000</v>
      </c>
      <c r="G28" s="11">
        <v>250000</v>
      </c>
      <c r="H28" s="10">
        <f t="shared" si="0"/>
        <v>0.5</v>
      </c>
      <c r="I28" s="3" t="s">
        <v>87</v>
      </c>
    </row>
    <row r="29" spans="2:9" x14ac:dyDescent="0.25">
      <c r="B29" s="3" t="s">
        <v>86</v>
      </c>
      <c r="C29" s="3" t="s">
        <v>85</v>
      </c>
      <c r="D29" s="11">
        <v>100000</v>
      </c>
      <c r="E29" s="11">
        <v>1</v>
      </c>
      <c r="F29" s="11">
        <v>100000</v>
      </c>
      <c r="G29" s="11">
        <v>100000</v>
      </c>
      <c r="H29" s="10">
        <f t="shared" si="0"/>
        <v>1</v>
      </c>
      <c r="I29" s="3" t="s">
        <v>141</v>
      </c>
    </row>
  </sheetData>
  <pageMargins left="0.7" right="0.7" top="0.75" bottom="0.75" header="0.3" footer="0.3"/>
  <pageSetup orientation="portrait" horizontalDpi="0" verticalDpi="0" r:id="rId1"/>
  <headerFooter>
    <oddFooter>&amp;L&amp;Z&amp;F &amp;A&amp;C&amp;P&amp;R&amp;D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C30"/>
  <sheetViews>
    <sheetView showGridLines="0" workbookViewId="0">
      <pane ySplit="3" topLeftCell="A4" activePane="bottomLeft" state="frozenSplit"/>
      <selection pane="bottomLeft" activeCell="B1" sqref="B1"/>
    </sheetView>
  </sheetViews>
  <sheetFormatPr defaultRowHeight="15" x14ac:dyDescent="0.25"/>
  <cols>
    <col min="1" max="1" width="2.140625" customWidth="1"/>
    <col min="2" max="2" width="29.42578125" customWidth="1"/>
    <col min="3" max="3" width="88.85546875" customWidth="1"/>
    <col min="4" max="4" width="33.28515625" customWidth="1"/>
  </cols>
  <sheetData>
    <row r="1" spans="2:3" x14ac:dyDescent="0.25">
      <c r="B1" s="15" t="s">
        <v>142</v>
      </c>
    </row>
    <row r="3" spans="2:3" x14ac:dyDescent="0.25">
      <c r="B3" s="2" t="s">
        <v>0</v>
      </c>
      <c r="C3" s="2" t="s">
        <v>1</v>
      </c>
    </row>
    <row r="4" spans="2:3" ht="90" x14ac:dyDescent="0.25">
      <c r="B4" s="2" t="s">
        <v>41</v>
      </c>
      <c r="C4" s="2" t="s">
        <v>42</v>
      </c>
    </row>
    <row r="5" spans="2:3" ht="30" x14ac:dyDescent="0.25">
      <c r="B5" s="2" t="s">
        <v>5</v>
      </c>
      <c r="C5" s="2" t="s">
        <v>6</v>
      </c>
    </row>
    <row r="6" spans="2:3" ht="30" x14ac:dyDescent="0.25">
      <c r="B6" s="2" t="s">
        <v>5</v>
      </c>
      <c r="C6" s="2" t="s">
        <v>7</v>
      </c>
    </row>
    <row r="7" spans="2:3" ht="30" x14ac:dyDescent="0.25">
      <c r="B7" s="2" t="s">
        <v>5</v>
      </c>
      <c r="C7" s="2" t="s">
        <v>27</v>
      </c>
    </row>
    <row r="8" spans="2:3" ht="30" x14ac:dyDescent="0.25">
      <c r="B8" s="2" t="s">
        <v>8</v>
      </c>
      <c r="C8" s="2" t="s">
        <v>9</v>
      </c>
    </row>
    <row r="9" spans="2:3" ht="30" x14ac:dyDescent="0.25">
      <c r="B9" s="2" t="s">
        <v>5</v>
      </c>
      <c r="C9" s="2" t="s">
        <v>10</v>
      </c>
    </row>
    <row r="10" spans="2:3" x14ac:dyDescent="0.25">
      <c r="B10" s="2" t="s">
        <v>5</v>
      </c>
      <c r="C10" s="2" t="s">
        <v>28</v>
      </c>
    </row>
    <row r="11" spans="2:3" ht="30" x14ac:dyDescent="0.25">
      <c r="B11" s="2" t="s">
        <v>5</v>
      </c>
      <c r="C11" s="2" t="s">
        <v>29</v>
      </c>
    </row>
    <row r="12" spans="2:3" ht="30" x14ac:dyDescent="0.25">
      <c r="B12" s="2" t="s">
        <v>11</v>
      </c>
      <c r="C12" s="2" t="s">
        <v>30</v>
      </c>
    </row>
    <row r="13" spans="2:3" ht="45" x14ac:dyDescent="0.25">
      <c r="B13" s="2" t="s">
        <v>12</v>
      </c>
      <c r="C13" s="2" t="s">
        <v>31</v>
      </c>
    </row>
    <row r="14" spans="2:3" ht="30" x14ac:dyDescent="0.25">
      <c r="B14" s="2" t="s">
        <v>2</v>
      </c>
      <c r="C14" s="2" t="s">
        <v>3</v>
      </c>
    </row>
    <row r="15" spans="2:3" ht="45" x14ac:dyDescent="0.25">
      <c r="B15" s="2" t="s">
        <v>4</v>
      </c>
      <c r="C15" s="2" t="s">
        <v>40</v>
      </c>
    </row>
    <row r="16" spans="2:3" ht="30" x14ac:dyDescent="0.25">
      <c r="B16" s="2" t="s">
        <v>13</v>
      </c>
      <c r="C16" s="2" t="s">
        <v>32</v>
      </c>
    </row>
    <row r="17" spans="2:3" ht="45" x14ac:dyDescent="0.25">
      <c r="B17" s="2" t="s">
        <v>14</v>
      </c>
      <c r="C17" s="2" t="s">
        <v>33</v>
      </c>
    </row>
    <row r="18" spans="2:3" ht="30" x14ac:dyDescent="0.25">
      <c r="B18" s="2" t="s">
        <v>15</v>
      </c>
      <c r="C18" s="2" t="s">
        <v>16</v>
      </c>
    </row>
    <row r="19" spans="2:3" ht="30" x14ac:dyDescent="0.25">
      <c r="B19" s="2" t="s">
        <v>17</v>
      </c>
      <c r="C19" s="2" t="s">
        <v>18</v>
      </c>
    </row>
    <row r="20" spans="2:3" ht="45" x14ac:dyDescent="0.25">
      <c r="B20" s="2" t="s">
        <v>19</v>
      </c>
      <c r="C20" s="2" t="s">
        <v>34</v>
      </c>
    </row>
    <row r="21" spans="2:3" ht="30" x14ac:dyDescent="0.25">
      <c r="B21" s="2" t="s">
        <v>20</v>
      </c>
      <c r="C21" s="2" t="s">
        <v>35</v>
      </c>
    </row>
    <row r="22" spans="2:3" ht="30" x14ac:dyDescent="0.25">
      <c r="B22" s="2" t="s">
        <v>21</v>
      </c>
      <c r="C22" s="2" t="s">
        <v>36</v>
      </c>
    </row>
    <row r="23" spans="2:3" x14ac:dyDescent="0.25">
      <c r="B23" s="2" t="s">
        <v>22</v>
      </c>
      <c r="C23" s="2" t="s">
        <v>23</v>
      </c>
    </row>
    <row r="24" spans="2:3" ht="30" x14ac:dyDescent="0.25">
      <c r="B24" s="2" t="s">
        <v>24</v>
      </c>
      <c r="C24" s="2" t="s">
        <v>37</v>
      </c>
    </row>
    <row r="25" spans="2:3" ht="30" x14ac:dyDescent="0.25">
      <c r="B25" s="2" t="s">
        <v>25</v>
      </c>
      <c r="C25" s="2" t="s">
        <v>38</v>
      </c>
    </row>
    <row r="26" spans="2:3" ht="30" x14ac:dyDescent="0.25">
      <c r="B26" s="2" t="s">
        <v>26</v>
      </c>
      <c r="C26" s="2" t="s">
        <v>39</v>
      </c>
    </row>
    <row r="27" spans="2:3" ht="30" x14ac:dyDescent="0.25">
      <c r="B27" s="2" t="s">
        <v>77</v>
      </c>
      <c r="C27" s="2" t="s">
        <v>78</v>
      </c>
    </row>
    <row r="28" spans="2:3" ht="30" x14ac:dyDescent="0.25">
      <c r="B28" s="2" t="s">
        <v>79</v>
      </c>
      <c r="C28" s="2" t="s">
        <v>80</v>
      </c>
    </row>
    <row r="29" spans="2:3" ht="45" x14ac:dyDescent="0.25">
      <c r="B29" s="2" t="s">
        <v>81</v>
      </c>
      <c r="C29" s="2" t="s">
        <v>82</v>
      </c>
    </row>
    <row r="30" spans="2:3" ht="30" x14ac:dyDescent="0.25">
      <c r="B30" s="2" t="s">
        <v>83</v>
      </c>
      <c r="C30" s="2" t="s">
        <v>84</v>
      </c>
    </row>
  </sheetData>
  <pageMargins left="0.7" right="0.7" top="0.75" bottom="0.75" header="0.3" footer="0.3"/>
  <pageSetup orientation="portrait" horizontalDpi="0" verticalDpi="0" r:id="rId1"/>
  <headerFooter>
    <oddFooter>&amp;L&amp;Z&amp;F &amp;A&amp;C&amp;P&amp;R&amp;D &amp;T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0874F-9874-4690-93EC-C0FFA14DE8A4}">
  <sheetPr codeName="Sheet5">
    <pageSetUpPr fitToPage="1"/>
  </sheetPr>
  <dimension ref="B3:V26"/>
  <sheetViews>
    <sheetView showGridLines="0" topLeftCell="A11" workbookViewId="0">
      <selection activeCell="D29" sqref="D29"/>
    </sheetView>
  </sheetViews>
  <sheetFormatPr defaultRowHeight="15" x14ac:dyDescent="0.25"/>
  <cols>
    <col min="1" max="1" width="4" customWidth="1"/>
    <col min="2" max="2" width="8.85546875" customWidth="1"/>
    <col min="3" max="5" width="11" customWidth="1"/>
    <col min="6" max="6" width="12.7109375" customWidth="1"/>
    <col min="7" max="16" width="9.5703125" customWidth="1"/>
    <col min="17" max="20" width="9.7109375" customWidth="1"/>
    <col min="21" max="21" width="17.85546875" customWidth="1"/>
    <col min="22" max="22" width="12.42578125" customWidth="1"/>
  </cols>
  <sheetData>
    <row r="3" spans="2:22" x14ac:dyDescent="0.25">
      <c r="B3" s="1"/>
      <c r="C3" s="1"/>
    </row>
    <row r="4" spans="2:22" x14ac:dyDescent="0.25">
      <c r="B4" s="1"/>
      <c r="C4" s="1"/>
    </row>
    <row r="5" spans="2:22" x14ac:dyDescent="0.25">
      <c r="B5" s="1"/>
      <c r="C5" s="1"/>
    </row>
    <row r="6" spans="2:22" x14ac:dyDescent="0.25">
      <c r="B6" s="1"/>
      <c r="C6" s="1"/>
    </row>
    <row r="7" spans="2:22" x14ac:dyDescent="0.25">
      <c r="B7" s="1"/>
      <c r="C7" s="1"/>
    </row>
    <row r="8" spans="2:22" x14ac:dyDescent="0.25">
      <c r="B8" s="1"/>
      <c r="C8" s="1"/>
    </row>
    <row r="9" spans="2:22" x14ac:dyDescent="0.25">
      <c r="B9" s="1"/>
      <c r="C9" s="1"/>
    </row>
    <row r="10" spans="2:22" x14ac:dyDescent="0.25">
      <c r="B10" s="1"/>
      <c r="C10" s="1"/>
    </row>
    <row r="11" spans="2:22" x14ac:dyDescent="0.25">
      <c r="B11" s="1"/>
      <c r="C11" s="1"/>
    </row>
    <row r="12" spans="2:22" x14ac:dyDescent="0.25">
      <c r="B12" s="4" t="s">
        <v>138</v>
      </c>
    </row>
    <row r="13" spans="2:22" x14ac:dyDescent="0.25">
      <c r="B13" s="1"/>
      <c r="C13" s="1"/>
    </row>
    <row r="14" spans="2:22" ht="29.25" customHeight="1" x14ac:dyDescent="0.25">
      <c r="B14" s="1"/>
      <c r="C14" s="16" t="s">
        <v>51</v>
      </c>
      <c r="D14" s="16"/>
      <c r="E14" s="16" t="s">
        <v>57</v>
      </c>
      <c r="F14" s="16"/>
      <c r="G14" s="16" t="s">
        <v>60</v>
      </c>
      <c r="H14" s="16"/>
      <c r="I14" s="16" t="s">
        <v>65</v>
      </c>
      <c r="J14" s="16"/>
      <c r="K14" s="16" t="s">
        <v>61</v>
      </c>
      <c r="L14" s="16"/>
      <c r="M14" s="16" t="s">
        <v>62</v>
      </c>
      <c r="N14" s="16"/>
      <c r="O14" s="16" t="s">
        <v>66</v>
      </c>
      <c r="P14" s="16"/>
      <c r="Q14" s="16" t="s">
        <v>74</v>
      </c>
      <c r="R14" s="16"/>
      <c r="S14" s="16" t="s">
        <v>75</v>
      </c>
      <c r="T14" s="16"/>
      <c r="U14" s="16" t="s">
        <v>70</v>
      </c>
      <c r="V14" s="16"/>
    </row>
    <row r="15" spans="2:22" x14ac:dyDescent="0.25">
      <c r="B15" s="2" t="s">
        <v>76</v>
      </c>
      <c r="C15" s="5" t="s">
        <v>52</v>
      </c>
      <c r="D15" s="6" t="s">
        <v>53</v>
      </c>
      <c r="E15" s="5" t="s">
        <v>52</v>
      </c>
      <c r="F15" s="6" t="s">
        <v>53</v>
      </c>
      <c r="G15" s="5" t="s">
        <v>52</v>
      </c>
      <c r="H15" s="6" t="s">
        <v>53</v>
      </c>
      <c r="I15" s="5" t="s">
        <v>52</v>
      </c>
      <c r="J15" s="6" t="s">
        <v>53</v>
      </c>
      <c r="K15" s="5" t="s">
        <v>52</v>
      </c>
      <c r="L15" s="6" t="s">
        <v>53</v>
      </c>
      <c r="M15" s="5" t="s">
        <v>52</v>
      </c>
      <c r="N15" s="6" t="s">
        <v>53</v>
      </c>
      <c r="O15" s="5" t="s">
        <v>52</v>
      </c>
      <c r="P15" s="6" t="s">
        <v>53</v>
      </c>
      <c r="Q15" s="5" t="s">
        <v>52</v>
      </c>
      <c r="R15" s="6" t="s">
        <v>53</v>
      </c>
      <c r="S15" s="5" t="s">
        <v>52</v>
      </c>
      <c r="T15" s="6" t="s">
        <v>53</v>
      </c>
      <c r="U15" s="5" t="s">
        <v>52</v>
      </c>
      <c r="V15" s="6" t="s">
        <v>53</v>
      </c>
    </row>
    <row r="16" spans="2:22" x14ac:dyDescent="0.25">
      <c r="B16" s="2">
        <v>1975</v>
      </c>
      <c r="C16" s="2" t="s">
        <v>56</v>
      </c>
      <c r="D16" s="7" t="s">
        <v>54</v>
      </c>
      <c r="E16" s="3" t="s">
        <v>58</v>
      </c>
      <c r="F16" s="7" t="s">
        <v>59</v>
      </c>
      <c r="G16" s="2" t="s">
        <v>56</v>
      </c>
      <c r="H16" s="7" t="s">
        <v>54</v>
      </c>
      <c r="I16" s="2" t="s">
        <v>56</v>
      </c>
      <c r="J16" s="7" t="s">
        <v>54</v>
      </c>
      <c r="K16" s="2" t="s">
        <v>56</v>
      </c>
      <c r="L16" s="7" t="s">
        <v>54</v>
      </c>
      <c r="M16" s="2" t="s">
        <v>63</v>
      </c>
      <c r="N16" s="7" t="s">
        <v>64</v>
      </c>
      <c r="O16" s="2" t="s">
        <v>67</v>
      </c>
      <c r="P16" s="8" t="s">
        <v>68</v>
      </c>
      <c r="Q16" s="3">
        <v>6</v>
      </c>
      <c r="R16" s="7">
        <v>2</v>
      </c>
      <c r="S16" s="3">
        <v>3</v>
      </c>
      <c r="T16" s="7">
        <v>1</v>
      </c>
      <c r="U16" s="3" t="s">
        <v>71</v>
      </c>
      <c r="V16" s="7" t="s">
        <v>72</v>
      </c>
    </row>
    <row r="17" spans="2:22" x14ac:dyDescent="0.25">
      <c r="B17" s="2">
        <v>1985</v>
      </c>
      <c r="C17" s="2" t="s">
        <v>56</v>
      </c>
      <c r="D17" s="7" t="s">
        <v>54</v>
      </c>
      <c r="E17" s="3" t="s">
        <v>58</v>
      </c>
      <c r="F17" s="7" t="s">
        <v>59</v>
      </c>
      <c r="G17" s="2" t="s">
        <v>56</v>
      </c>
      <c r="H17" s="7" t="s">
        <v>54</v>
      </c>
      <c r="I17" s="2" t="s">
        <v>56</v>
      </c>
      <c r="J17" s="7" t="s">
        <v>54</v>
      </c>
      <c r="K17" s="2" t="s">
        <v>56</v>
      </c>
      <c r="L17" s="7" t="s">
        <v>54</v>
      </c>
      <c r="M17" s="2" t="s">
        <v>63</v>
      </c>
      <c r="N17" s="7" t="s">
        <v>64</v>
      </c>
      <c r="O17" s="2" t="s">
        <v>68</v>
      </c>
      <c r="P17" s="8" t="s">
        <v>68</v>
      </c>
      <c r="Q17" s="3">
        <v>4</v>
      </c>
      <c r="R17" s="7">
        <v>2</v>
      </c>
      <c r="S17" s="3">
        <v>2</v>
      </c>
      <c r="T17" s="7">
        <v>1</v>
      </c>
      <c r="U17" s="3" t="s">
        <v>72</v>
      </c>
      <c r="V17" s="7" t="s">
        <v>72</v>
      </c>
    </row>
    <row r="18" spans="2:22" x14ac:dyDescent="0.25">
      <c r="B18" s="2">
        <v>1996</v>
      </c>
      <c r="C18" s="3" t="s">
        <v>54</v>
      </c>
      <c r="D18" s="7" t="s">
        <v>54</v>
      </c>
      <c r="E18" s="3" t="s">
        <v>59</v>
      </c>
      <c r="F18" s="7" t="s">
        <v>59</v>
      </c>
      <c r="G18" s="3" t="s">
        <v>54</v>
      </c>
      <c r="H18" s="7" t="s">
        <v>54</v>
      </c>
      <c r="I18" s="3" t="s">
        <v>54</v>
      </c>
      <c r="J18" s="7" t="s">
        <v>54</v>
      </c>
      <c r="K18" s="3" t="s">
        <v>54</v>
      </c>
      <c r="L18" s="7" t="s">
        <v>54</v>
      </c>
      <c r="M18" s="3" t="s">
        <v>64</v>
      </c>
      <c r="N18" s="7" t="s">
        <v>64</v>
      </c>
      <c r="O18" s="2" t="s">
        <v>68</v>
      </c>
      <c r="P18" s="8" t="s">
        <v>68</v>
      </c>
      <c r="Q18" s="3">
        <v>2</v>
      </c>
      <c r="R18" s="7">
        <v>2</v>
      </c>
      <c r="S18" s="3">
        <v>1</v>
      </c>
      <c r="T18" s="7">
        <v>1</v>
      </c>
      <c r="U18" s="3" t="s">
        <v>72</v>
      </c>
      <c r="V18" s="7" t="s">
        <v>72</v>
      </c>
    </row>
    <row r="19" spans="2:22" x14ac:dyDescent="0.25">
      <c r="B19" s="2">
        <v>2003</v>
      </c>
      <c r="C19" s="3" t="s">
        <v>54</v>
      </c>
      <c r="D19" s="9" t="s">
        <v>54</v>
      </c>
      <c r="E19" s="9" t="s">
        <v>59</v>
      </c>
      <c r="F19" s="9" t="s">
        <v>59</v>
      </c>
      <c r="G19" s="9" t="s">
        <v>54</v>
      </c>
      <c r="H19" s="9" t="s">
        <v>54</v>
      </c>
      <c r="I19" s="9" t="s">
        <v>54</v>
      </c>
      <c r="J19" s="9" t="s">
        <v>54</v>
      </c>
      <c r="K19" s="9" t="s">
        <v>54</v>
      </c>
      <c r="L19" s="9" t="s">
        <v>54</v>
      </c>
      <c r="M19" s="9" t="s">
        <v>64</v>
      </c>
      <c r="N19" s="9" t="s">
        <v>64</v>
      </c>
      <c r="O19" s="2" t="s">
        <v>69</v>
      </c>
      <c r="P19" s="2" t="s">
        <v>69</v>
      </c>
      <c r="Q19" s="3">
        <v>1</v>
      </c>
      <c r="R19" s="3">
        <v>1</v>
      </c>
      <c r="S19" s="3">
        <v>1</v>
      </c>
      <c r="T19" s="3">
        <v>1</v>
      </c>
      <c r="U19" s="3" t="s">
        <v>73</v>
      </c>
      <c r="V19" s="3" t="s">
        <v>73</v>
      </c>
    </row>
    <row r="20" spans="2:22" x14ac:dyDescent="0.25">
      <c r="B20" s="2">
        <v>2007</v>
      </c>
      <c r="C20" s="3" t="s">
        <v>54</v>
      </c>
      <c r="D20" s="3" t="s">
        <v>54</v>
      </c>
      <c r="E20" s="3" t="s">
        <v>59</v>
      </c>
      <c r="F20" s="3" t="s">
        <v>59</v>
      </c>
      <c r="G20" s="3" t="s">
        <v>54</v>
      </c>
      <c r="H20" s="3" t="s">
        <v>54</v>
      </c>
      <c r="I20" s="3" t="s">
        <v>54</v>
      </c>
      <c r="J20" s="3" t="s">
        <v>54</v>
      </c>
      <c r="K20" s="3" t="s">
        <v>54</v>
      </c>
      <c r="L20" s="3" t="s">
        <v>54</v>
      </c>
      <c r="M20" s="3" t="s">
        <v>64</v>
      </c>
      <c r="N20" s="3" t="s">
        <v>64</v>
      </c>
      <c r="O20" s="2" t="s">
        <v>69</v>
      </c>
      <c r="P20" s="2" t="s">
        <v>69</v>
      </c>
      <c r="Q20" s="3">
        <v>1</v>
      </c>
      <c r="R20" s="3">
        <v>1</v>
      </c>
      <c r="S20" s="3">
        <v>1</v>
      </c>
      <c r="T20" s="3">
        <v>1</v>
      </c>
      <c r="U20" s="3" t="s">
        <v>73</v>
      </c>
      <c r="V20" s="3" t="s">
        <v>73</v>
      </c>
    </row>
    <row r="21" spans="2:22" x14ac:dyDescent="0.25">
      <c r="B21" s="2">
        <v>2011</v>
      </c>
      <c r="C21" s="3" t="s">
        <v>54</v>
      </c>
      <c r="D21" s="3" t="s">
        <v>54</v>
      </c>
      <c r="E21" s="3" t="s">
        <v>59</v>
      </c>
      <c r="F21" s="3" t="s">
        <v>59</v>
      </c>
      <c r="G21" s="3" t="s">
        <v>54</v>
      </c>
      <c r="H21" s="3" t="s">
        <v>54</v>
      </c>
      <c r="I21" s="3" t="s">
        <v>54</v>
      </c>
      <c r="J21" s="3" t="s">
        <v>54</v>
      </c>
      <c r="K21" s="3" t="s">
        <v>54</v>
      </c>
      <c r="L21" s="3" t="s">
        <v>54</v>
      </c>
      <c r="M21" s="3" t="s">
        <v>64</v>
      </c>
      <c r="N21" s="3" t="s">
        <v>64</v>
      </c>
      <c r="O21" s="2" t="s">
        <v>69</v>
      </c>
      <c r="P21" s="2" t="s">
        <v>69</v>
      </c>
      <c r="Q21" s="3">
        <v>1</v>
      </c>
      <c r="R21" s="3">
        <v>1</v>
      </c>
      <c r="S21" s="3">
        <v>1</v>
      </c>
      <c r="T21" s="3">
        <v>1</v>
      </c>
      <c r="U21" s="3" t="s">
        <v>73</v>
      </c>
      <c r="V21" s="3" t="s">
        <v>73</v>
      </c>
    </row>
    <row r="22" spans="2:22" x14ac:dyDescent="0.25">
      <c r="B22" s="2">
        <v>2014</v>
      </c>
      <c r="C22" s="3" t="s">
        <v>55</v>
      </c>
      <c r="D22" s="3" t="s">
        <v>55</v>
      </c>
      <c r="E22" s="3" t="s">
        <v>59</v>
      </c>
      <c r="F22" s="3" t="s">
        <v>59</v>
      </c>
      <c r="G22" s="3" t="s">
        <v>55</v>
      </c>
      <c r="H22" s="3" t="s">
        <v>55</v>
      </c>
      <c r="I22" s="3" t="s">
        <v>55</v>
      </c>
      <c r="J22" s="3" t="s">
        <v>55</v>
      </c>
      <c r="K22" s="3" t="s">
        <v>55</v>
      </c>
      <c r="L22" s="3" t="s">
        <v>55</v>
      </c>
      <c r="M22" s="3" t="s">
        <v>64</v>
      </c>
      <c r="N22" s="3" t="s">
        <v>64</v>
      </c>
      <c r="O22" s="2" t="s">
        <v>69</v>
      </c>
      <c r="P22" s="2" t="s">
        <v>69</v>
      </c>
      <c r="Q22" s="3">
        <v>1</v>
      </c>
      <c r="R22" s="3">
        <v>1</v>
      </c>
      <c r="S22" s="3">
        <v>1</v>
      </c>
      <c r="T22" s="3">
        <v>1</v>
      </c>
      <c r="U22" s="3" t="s">
        <v>73</v>
      </c>
      <c r="V22" s="3" t="s">
        <v>73</v>
      </c>
    </row>
    <row r="23" spans="2:22" x14ac:dyDescent="0.25">
      <c r="B23" s="2">
        <v>2015</v>
      </c>
      <c r="C23" s="3" t="s">
        <v>55</v>
      </c>
      <c r="D23" s="3" t="s">
        <v>55</v>
      </c>
      <c r="E23" s="3" t="s">
        <v>59</v>
      </c>
      <c r="F23" s="3" t="s">
        <v>59</v>
      </c>
      <c r="G23" s="3" t="s">
        <v>55</v>
      </c>
      <c r="H23" s="3" t="s">
        <v>55</v>
      </c>
      <c r="I23" s="3" t="s">
        <v>55</v>
      </c>
      <c r="J23" s="3" t="s">
        <v>55</v>
      </c>
      <c r="K23" s="3" t="s">
        <v>55</v>
      </c>
      <c r="L23" s="3" t="s">
        <v>55</v>
      </c>
      <c r="M23" s="3" t="s">
        <v>64</v>
      </c>
      <c r="N23" s="3" t="s">
        <v>64</v>
      </c>
      <c r="O23" s="2" t="s">
        <v>69</v>
      </c>
      <c r="P23" s="2" t="s">
        <v>69</v>
      </c>
      <c r="Q23" s="3">
        <v>1</v>
      </c>
      <c r="R23" s="3">
        <v>1</v>
      </c>
      <c r="S23" s="3">
        <v>1</v>
      </c>
      <c r="T23" s="3">
        <v>1</v>
      </c>
      <c r="U23" s="3" t="s">
        <v>73</v>
      </c>
      <c r="V23" s="3" t="s">
        <v>73</v>
      </c>
    </row>
    <row r="24" spans="2:22" x14ac:dyDescent="0.25">
      <c r="B24" s="2">
        <v>2017</v>
      </c>
      <c r="C24" s="3" t="s">
        <v>55</v>
      </c>
      <c r="D24" s="3" t="s">
        <v>55</v>
      </c>
      <c r="E24" s="3" t="s">
        <v>59</v>
      </c>
      <c r="F24" s="3" t="s">
        <v>59</v>
      </c>
      <c r="G24" s="3" t="s">
        <v>55</v>
      </c>
      <c r="H24" s="3" t="s">
        <v>55</v>
      </c>
      <c r="I24" s="3" t="s">
        <v>55</v>
      </c>
      <c r="J24" s="3" t="s">
        <v>55</v>
      </c>
      <c r="K24" s="3" t="s">
        <v>55</v>
      </c>
      <c r="L24" s="3" t="s">
        <v>55</v>
      </c>
      <c r="M24" s="3" t="s">
        <v>64</v>
      </c>
      <c r="N24" s="3" t="s">
        <v>64</v>
      </c>
      <c r="O24" s="2" t="s">
        <v>69</v>
      </c>
      <c r="P24" s="2" t="s">
        <v>69</v>
      </c>
      <c r="Q24" s="3">
        <v>1</v>
      </c>
      <c r="R24" s="3">
        <v>1</v>
      </c>
      <c r="S24" s="3">
        <v>1</v>
      </c>
      <c r="T24" s="3">
        <v>1</v>
      </c>
      <c r="U24" s="3" t="s">
        <v>73</v>
      </c>
      <c r="V24" s="3" t="s">
        <v>73</v>
      </c>
    </row>
    <row r="25" spans="2:22" x14ac:dyDescent="0.25">
      <c r="B25" s="2">
        <v>2020</v>
      </c>
      <c r="C25" s="3" t="s">
        <v>55</v>
      </c>
      <c r="D25" s="3" t="s">
        <v>55</v>
      </c>
      <c r="E25" s="3" t="s">
        <v>59</v>
      </c>
      <c r="F25" s="3" t="s">
        <v>59</v>
      </c>
      <c r="G25" s="3" t="s">
        <v>55</v>
      </c>
      <c r="H25" s="3" t="s">
        <v>55</v>
      </c>
      <c r="I25" s="3" t="s">
        <v>55</v>
      </c>
      <c r="J25" s="3" t="s">
        <v>55</v>
      </c>
      <c r="K25" s="3" t="s">
        <v>55</v>
      </c>
      <c r="L25" s="3" t="s">
        <v>55</v>
      </c>
      <c r="M25" s="3" t="s">
        <v>64</v>
      </c>
      <c r="N25" s="3" t="s">
        <v>64</v>
      </c>
      <c r="O25" s="2" t="s">
        <v>69</v>
      </c>
      <c r="P25" s="2" t="s">
        <v>69</v>
      </c>
      <c r="Q25" s="3">
        <v>1</v>
      </c>
      <c r="R25" s="3">
        <v>1</v>
      </c>
      <c r="S25" s="3">
        <v>1</v>
      </c>
      <c r="T25" s="3">
        <v>1</v>
      </c>
      <c r="U25" s="3" t="s">
        <v>73</v>
      </c>
      <c r="V25" s="3" t="s">
        <v>73</v>
      </c>
    </row>
    <row r="26" spans="2:22" x14ac:dyDescent="0.25">
      <c r="B26" s="1"/>
      <c r="C26" s="1"/>
    </row>
  </sheetData>
  <mergeCells count="10">
    <mergeCell ref="C14:D14"/>
    <mergeCell ref="E14:F14"/>
    <mergeCell ref="Q14:R14"/>
    <mergeCell ref="S14:T14"/>
    <mergeCell ref="U14:V14"/>
    <mergeCell ref="O14:P14"/>
    <mergeCell ref="M14:N14"/>
    <mergeCell ref="G14:H14"/>
    <mergeCell ref="I14:J14"/>
    <mergeCell ref="K14:L14"/>
  </mergeCells>
  <pageMargins left="0.7" right="0.7" top="0.75" bottom="0.75" header="0.3" footer="0.3"/>
  <pageSetup orientation="portrait" horizontalDpi="0" verticalDpi="0" r:id="rId1"/>
  <headerFooter>
    <oddFooter>&amp;L&amp;Z&amp;F &amp;A&amp;C&amp;P&amp;R&amp;D &amp;T</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PrototypeArea</vt:lpstr>
      <vt:lpstr>MscChanges</vt:lpstr>
      <vt:lpstr>VintageUpdates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Maddox</dc:creator>
  <cp:lastModifiedBy>Doug Maddox</cp:lastModifiedBy>
  <dcterms:created xsi:type="dcterms:W3CDTF">2010-08-12T17:56:03Z</dcterms:created>
  <dcterms:modified xsi:type="dcterms:W3CDTF">2018-08-20T12:01:35Z</dcterms:modified>
</cp:coreProperties>
</file>