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009+1036 WEN for Cold Water Measures\"/>
    </mc:Choice>
  </mc:AlternateContent>
  <xr:revisionPtr revIDLastSave="0" documentId="13_ncr:1_{4FB2104E-37C9-4548-970F-DEFF288432C9}" xr6:coauthVersionLast="47" xr6:coauthVersionMax="47" xr10:uidLastSave="{00000000-0000-0000-0000-000000000000}"/>
  <bookViews>
    <workbookView xWindow="-28920" yWindow="-2550" windowWidth="29040" windowHeight="16440" xr2:uid="{C78BB633-D1C5-4F25-AFCC-07AB1441064D}"/>
  </bookViews>
  <sheets>
    <sheet name="EUL_basis" sheetId="1" r:id="rId1"/>
    <sheet name="UseCategory" sheetId="2" r:id="rId2"/>
    <sheet name="UseSubCategory" sheetId="3" r:id="rId3"/>
    <sheet name="TechTyp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F4" i="1"/>
  <c r="AF5" i="1"/>
  <c r="AF6" i="1"/>
  <c r="AF7" i="1"/>
  <c r="AF8" i="1"/>
  <c r="AF9" i="1"/>
  <c r="AF10" i="1"/>
  <c r="AF2" i="1"/>
</calcChain>
</file>

<file path=xl/sharedStrings.xml><?xml version="1.0" encoding="utf-8"?>
<sst xmlns="http://schemas.openxmlformats.org/spreadsheetml/2006/main" count="268" uniqueCount="104">
  <si>
    <t>EUL_ID</t>
  </si>
  <si>
    <t>Description</t>
  </si>
  <si>
    <t>Version</t>
  </si>
  <si>
    <t>VersionSource</t>
  </si>
  <si>
    <t>LastMod</t>
  </si>
  <si>
    <t>Sector</t>
  </si>
  <si>
    <t>UseCategory</t>
  </si>
  <si>
    <t>UseSubCategory</t>
  </si>
  <si>
    <t>TechGroup</t>
  </si>
  <si>
    <t>TechType</t>
  </si>
  <si>
    <t>BldgType</t>
  </si>
  <si>
    <t>BldgLoc</t>
  </si>
  <si>
    <t>BasisType</t>
  </si>
  <si>
    <t>BasisValue</t>
  </si>
  <si>
    <t>BasisDegFactor</t>
  </si>
  <si>
    <t>defEFLH</t>
  </si>
  <si>
    <t>EUL_Max_Yrs</t>
  </si>
  <si>
    <t>EUL_Yrs</t>
  </si>
  <si>
    <t>RUL_Yrs</t>
  </si>
  <si>
    <t>LastModComment</t>
  </si>
  <si>
    <t>Status</t>
  </si>
  <si>
    <t>StartDate</t>
  </si>
  <si>
    <t>ExpiryDate</t>
  </si>
  <si>
    <t>HOU_cat</t>
  </si>
  <si>
    <t>Residential Toilet</t>
  </si>
  <si>
    <t>DEER2023</t>
  </si>
  <si>
    <t>Commercial Toilet</t>
  </si>
  <si>
    <t>Res</t>
  </si>
  <si>
    <t>Com</t>
  </si>
  <si>
    <t>ColdWater</t>
  </si>
  <si>
    <t>WaterFixt</t>
  </si>
  <si>
    <t>Toilet</t>
  </si>
  <si>
    <t>Any</t>
  </si>
  <si>
    <t>rated years</t>
  </si>
  <si>
    <t>None</t>
  </si>
  <si>
    <t>Commercial Urinal</t>
  </si>
  <si>
    <t>Urinal</t>
  </si>
  <si>
    <t>Large Rotary Nozzle</t>
  </si>
  <si>
    <t>Irrigate</t>
  </si>
  <si>
    <t>Landscape</t>
  </si>
  <si>
    <t>Irrigation</t>
  </si>
  <si>
    <t>IrrifSys</t>
  </si>
  <si>
    <t>Rotary Multi-Stream Nozzle</t>
  </si>
  <si>
    <t>Turf Removal</t>
  </si>
  <si>
    <t>Soil Moisture Station</t>
  </si>
  <si>
    <t>FilingSpec</t>
  </si>
  <si>
    <t>ClaimSpec</t>
  </si>
  <si>
    <t>IsProposed</t>
  </si>
  <si>
    <t>LastModBy</t>
  </si>
  <si>
    <t>Created</t>
  </si>
  <si>
    <t>CreatedComment</t>
  </si>
  <si>
    <t>CreatedBy</t>
  </si>
  <si>
    <t>Deemed Ex Ante Team</t>
  </si>
  <si>
    <t>Index</t>
  </si>
  <si>
    <t>TechTypeDesc</t>
  </si>
  <si>
    <t>NormUnit</t>
  </si>
  <si>
    <t>defEULCode</t>
  </si>
  <si>
    <t>State</t>
  </si>
  <si>
    <t>Comment</t>
  </si>
  <si>
    <t>NumTechs</t>
  </si>
  <si>
    <t>NumMeas</t>
  </si>
  <si>
    <t>TechTypeID</t>
  </si>
  <si>
    <t>NumImp</t>
  </si>
  <si>
    <t>NumCost</t>
  </si>
  <si>
    <t>NumDEERMeas</t>
  </si>
  <si>
    <t>NumDEERCost</t>
  </si>
  <si>
    <t>Each</t>
  </si>
  <si>
    <t>Standard</t>
  </si>
  <si>
    <t>Area-Acre</t>
  </si>
  <si>
    <t>UseCategoryDesc</t>
  </si>
  <si>
    <t>Service and Domestic Cold Water</t>
  </si>
  <si>
    <t>SCW</t>
  </si>
  <si>
    <t>Added to support Water Energy Nexus measures</t>
  </si>
  <si>
    <t>Weather-based Irrigation Controller</t>
  </si>
  <si>
    <t>Wtr-WaterFixt-Toilet-Res</t>
  </si>
  <si>
    <t>Wtr-WaterFixt-Toilet-Com</t>
  </si>
  <si>
    <t>Wtr-WaterFixt-Urinal</t>
  </si>
  <si>
    <t>Wtr-Irrig-Ctrl-Weather-Res</t>
  </si>
  <si>
    <t>Wtr-Irrig-Ctrl-Weather-Com</t>
  </si>
  <si>
    <t>Wtr-Irrig-Ctrl-SoilMoist</t>
  </si>
  <si>
    <t>Wtr-Irrig-Nozzle-LrgRot</t>
  </si>
  <si>
    <t>Wtr-Irrig-Nozzle-MultiStrm</t>
  </si>
  <si>
    <t>UseSubCategoryDesc</t>
  </si>
  <si>
    <t>comment</t>
  </si>
  <si>
    <t>PointOfUse</t>
  </si>
  <si>
    <t>Cold Water PointOfUse</t>
  </si>
  <si>
    <t>Deemed Ex  Ante Team</t>
  </si>
  <si>
    <t>IrrigCtrl</t>
  </si>
  <si>
    <t>Irrigation:IrrigCtrl</t>
  </si>
  <si>
    <t>Irrigation Nozzle</t>
  </si>
  <si>
    <t>Irrigation System Control</t>
  </si>
  <si>
    <t>Sanitary</t>
  </si>
  <si>
    <t>WaterFixt:Sanitary</t>
  </si>
  <si>
    <t>Nozzle</t>
  </si>
  <si>
    <t>Irrigation:Nozzle</t>
  </si>
  <si>
    <t>Sanitary Plumbing Fixture</t>
  </si>
  <si>
    <t>Xeriscape</t>
  </si>
  <si>
    <t>Xeriscape Landscaping</t>
  </si>
  <si>
    <t>Area-sqft</t>
  </si>
  <si>
    <t>Irrigation:Xeriscape</t>
  </si>
  <si>
    <t>Wtr-Irrig-TurfRemoval</t>
  </si>
  <si>
    <t>1. The Metropolitan Water District of Southern California, “Integrated Water Resource Plan 2015 Update,” 2015.
2. MWD - WEN Measures List 2019 - Final.xls</t>
  </si>
  <si>
    <t xml:space="preserve">1. The Metropolitan Water District of Southern California, “Integrated Water Resource Plan 2015 Update,” 2015.
2. MWD - WEN Measures List 2019 - Final.xls
*EUL capped due to measure classified as BRO </t>
  </si>
  <si>
    <t>“Toilet Flapper Study: Final Report The California Urban Water Conservation Council,” 2004  (https://calwep.org/wp-content/uploads/2004/12/Toilet-Flapper-Study-for-CUWCC-12-2004.pdf) and email correspondence with its author, John Koeller.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</si>
</sst>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8"/>
      <color theme="4" tint="-0.499984740745262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1" applyFont="1" applyFill="1" applyBorder="1" applyAlignment="1">
      <alignment vertical="top" wrapText="1"/>
    </xf>
    <xf numFmtId="0" fontId="3" fillId="2" borderId="2" xfId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5" fillId="2" borderId="0" xfId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164" fontId="0" fillId="0" borderId="0" xfId="0" applyNumberFormat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164" fontId="0" fillId="0" borderId="0" xfId="0" applyNumberFormat="1" applyFill="1" applyBorder="1" applyAlignment="1">
      <alignment vertical="top"/>
    </xf>
    <xf numFmtId="0" fontId="6" fillId="4" borderId="0" xfId="0" applyFont="1" applyFill="1" applyAlignment="1">
      <alignment vertical="top"/>
    </xf>
    <xf numFmtId="164" fontId="6" fillId="4" borderId="0" xfId="0" applyNumberFormat="1" applyFont="1" applyFill="1" applyAlignment="1">
      <alignment vertical="top"/>
    </xf>
    <xf numFmtId="0" fontId="6" fillId="4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164" fontId="0" fillId="0" borderId="0" xfId="0" applyNumberForma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5" borderId="0" xfId="0" applyFill="1" applyAlignment="1">
      <alignment vertical="top"/>
    </xf>
    <xf numFmtId="164" fontId="0" fillId="5" borderId="0" xfId="0" applyNumberFormat="1" applyFill="1" applyAlignment="1">
      <alignment vertical="top"/>
    </xf>
    <xf numFmtId="0" fontId="0" fillId="5" borderId="0" xfId="0" applyFill="1" applyAlignment="1">
      <alignment vertical="top" wrapText="1"/>
    </xf>
    <xf numFmtId="164" fontId="3" fillId="2" borderId="2" xfId="1" applyNumberFormat="1" applyFont="1" applyFill="1" applyBorder="1" applyAlignment="1">
      <alignment vertical="top" wrapText="1"/>
    </xf>
    <xf numFmtId="3" fontId="3" fillId="2" borderId="2" xfId="1" applyNumberFormat="1" applyFont="1" applyFill="1" applyBorder="1" applyAlignment="1">
      <alignment vertical="top" wrapText="1"/>
    </xf>
    <xf numFmtId="2" fontId="3" fillId="2" borderId="2" xfId="1" applyNumberFormat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5" fillId="2" borderId="2" xfId="1" applyFont="1" applyFill="1" applyBorder="1" applyAlignment="1">
      <alignment vertical="top" wrapText="1"/>
    </xf>
    <xf numFmtId="2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</cellXfs>
  <cellStyles count="2">
    <cellStyle name="Normal" xfId="0" builtinId="0"/>
    <cellStyle name="Normal 2" xfId="1" xr:uid="{39272A02-E0A3-49FB-923D-813E15678890}"/>
  </cellStyles>
  <dxfs count="6">
    <dxf>
      <fill>
        <patternFill>
          <bgColor rgb="FFFFC000"/>
        </patternFill>
      </fill>
    </dxf>
    <dxf>
      <font>
        <strike/>
        <color theme="0" tint="-0.499984740745262"/>
      </font>
    </dxf>
    <dxf>
      <font>
        <strike/>
        <color theme="0" tint="-0.499984740745262"/>
      </font>
    </dxf>
    <dxf>
      <fill>
        <patternFill>
          <bgColor rgb="FFFFC000"/>
        </patternFill>
      </fill>
    </dxf>
    <dxf>
      <font>
        <strike/>
        <color theme="0" tint="-0.499984740745262"/>
      </font>
    </dxf>
    <dxf>
      <font>
        <strike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A7531-5C9E-468D-876E-356E77A04200}">
  <dimension ref="A1:AF10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H3" sqref="AH3"/>
    </sheetView>
  </sheetViews>
  <sheetFormatPr defaultColWidth="9.140625" defaultRowHeight="15" outlineLevelCol="1" x14ac:dyDescent="0.25"/>
  <cols>
    <col min="1" max="1" width="24.85546875" style="6" bestFit="1" customWidth="1"/>
    <col min="2" max="2" width="23.140625" style="6" customWidth="1"/>
    <col min="3" max="3" width="9.140625" style="6" hidden="1" customWidth="1" outlineLevel="1"/>
    <col min="4" max="4" width="12.28515625" style="6" hidden="1" customWidth="1" outlineLevel="1"/>
    <col min="5" max="5" width="7.42578125" style="6" hidden="1" customWidth="1" outlineLevel="1"/>
    <col min="6" max="6" width="5.85546875" style="6" hidden="1" customWidth="1" outlineLevel="1"/>
    <col min="7" max="7" width="10.5703125" style="6" hidden="1" customWidth="1" outlineLevel="1"/>
    <col min="8" max="8" width="13.5703125" style="6" hidden="1" customWidth="1" outlineLevel="1"/>
    <col min="9" max="9" width="9.28515625" style="6" hidden="1" customWidth="1" outlineLevel="1"/>
    <col min="10" max="10" width="8.28515625" style="6" hidden="1" customWidth="1" outlineLevel="1"/>
    <col min="11" max="11" width="7.85546875" style="6" hidden="1" customWidth="1" outlineLevel="1"/>
    <col min="12" max="12" width="6.85546875" style="6" hidden="1" customWidth="1" outlineLevel="1"/>
    <col min="13" max="13" width="10.42578125" style="6" hidden="1" customWidth="1" outlineLevel="1"/>
    <col min="14" max="14" width="9.28515625" style="6" hidden="1" customWidth="1" outlineLevel="1"/>
    <col min="15" max="15" width="12.5703125" style="6" hidden="1" customWidth="1" outlineLevel="1"/>
    <col min="16" max="16" width="6.85546875" style="6" hidden="1" customWidth="1" outlineLevel="1"/>
    <col min="17" max="17" width="10.85546875" style="6" hidden="1" customWidth="1" outlineLevel="1"/>
    <col min="18" max="18" width="7.140625" style="31" bestFit="1" customWidth="1" collapsed="1"/>
    <col min="19" max="19" width="7.140625" style="31" bestFit="1" customWidth="1"/>
    <col min="20" max="20" width="15.140625" style="6" hidden="1" customWidth="1" outlineLevel="1"/>
    <col min="21" max="21" width="5.7109375" style="6" hidden="1" customWidth="1" outlineLevel="1"/>
    <col min="22" max="22" width="10.140625" style="6" hidden="1" customWidth="1" outlineLevel="1" collapsed="1"/>
    <col min="23" max="23" width="0" style="6" hidden="1" customWidth="1" outlineLevel="1"/>
    <col min="24" max="24" width="7" style="6" hidden="1" customWidth="1" outlineLevel="1"/>
    <col min="25" max="25" width="8.5703125" style="6" hidden="1" customWidth="1" outlineLevel="1"/>
    <col min="26" max="26" width="8.85546875" style="6" hidden="1" customWidth="1" outlineLevel="1"/>
    <col min="27" max="27" width="9.5703125" style="6" hidden="1" customWidth="1" outlineLevel="1"/>
    <col min="28" max="28" width="9.28515625" style="6" hidden="1" customWidth="1" outlineLevel="1"/>
    <col min="29" max="29" width="6.85546875" style="6" hidden="1" customWidth="1" outlineLevel="1"/>
    <col min="30" max="30" width="76.140625" style="6" customWidth="1" collapsed="1"/>
    <col min="31" max="31" width="13.42578125" style="6" customWidth="1"/>
    <col min="32" max="16384" width="9.140625" style="6"/>
  </cols>
  <sheetData>
    <row r="1" spans="1:32" ht="22.5" x14ac:dyDescent="0.25">
      <c r="A1" s="1" t="s">
        <v>0</v>
      </c>
      <c r="B1" s="2" t="s">
        <v>1</v>
      </c>
      <c r="C1" s="3" t="s">
        <v>2</v>
      </c>
      <c r="D1" s="2" t="s">
        <v>3</v>
      </c>
      <c r="E1" s="2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  <c r="N1" s="27" t="s">
        <v>13</v>
      </c>
      <c r="O1" s="28" t="s">
        <v>14</v>
      </c>
      <c r="P1" s="27" t="s">
        <v>15</v>
      </c>
      <c r="Q1" s="28" t="s">
        <v>16</v>
      </c>
      <c r="R1" s="28" t="s">
        <v>17</v>
      </c>
      <c r="S1" s="28" t="s">
        <v>18</v>
      </c>
      <c r="T1" s="2" t="s">
        <v>19</v>
      </c>
      <c r="U1" s="2" t="s">
        <v>20</v>
      </c>
      <c r="V1" s="2" t="s">
        <v>21</v>
      </c>
      <c r="W1" s="26" t="s">
        <v>22</v>
      </c>
      <c r="X1" s="29" t="s">
        <v>23</v>
      </c>
      <c r="Y1" s="4" t="s">
        <v>45</v>
      </c>
      <c r="Z1" s="4" t="s">
        <v>46</v>
      </c>
      <c r="AA1" s="4" t="s">
        <v>47</v>
      </c>
      <c r="AB1" s="4" t="s">
        <v>48</v>
      </c>
      <c r="AC1" s="30" t="s">
        <v>49</v>
      </c>
      <c r="AD1" s="4" t="s">
        <v>50</v>
      </c>
      <c r="AE1" s="4" t="s">
        <v>51</v>
      </c>
    </row>
    <row r="2" spans="1:32" ht="60" x14ac:dyDescent="0.25">
      <c r="A2" s="6" t="s">
        <v>74</v>
      </c>
      <c r="B2" s="6" t="s">
        <v>24</v>
      </c>
      <c r="C2" s="6" t="s">
        <v>25</v>
      </c>
      <c r="F2" s="6" t="s">
        <v>27</v>
      </c>
      <c r="G2" s="6" t="s">
        <v>71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32</v>
      </c>
      <c r="M2" s="6" t="s">
        <v>33</v>
      </c>
      <c r="R2" s="31">
        <v>10</v>
      </c>
      <c r="S2" s="31">
        <v>3.33</v>
      </c>
      <c r="V2" s="32">
        <v>44927</v>
      </c>
      <c r="X2" s="6" t="s">
        <v>34</v>
      </c>
      <c r="Y2" s="6" t="b">
        <v>1</v>
      </c>
      <c r="Z2" s="6" t="b">
        <v>1</v>
      </c>
      <c r="AC2" s="32"/>
      <c r="AD2" s="6" t="s">
        <v>103</v>
      </c>
      <c r="AE2" s="6" t="s">
        <v>52</v>
      </c>
      <c r="AF2" s="6">
        <f>LEN(AD2)</f>
        <v>238</v>
      </c>
    </row>
    <row r="3" spans="1:32" ht="45" x14ac:dyDescent="0.25">
      <c r="A3" s="6" t="s">
        <v>75</v>
      </c>
      <c r="B3" s="6" t="s">
        <v>26</v>
      </c>
      <c r="C3" s="6" t="s">
        <v>25</v>
      </c>
      <c r="F3" s="6" t="s">
        <v>28</v>
      </c>
      <c r="G3" s="6" t="s">
        <v>71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32</v>
      </c>
      <c r="M3" s="6" t="s">
        <v>33</v>
      </c>
      <c r="R3" s="31">
        <v>20</v>
      </c>
      <c r="S3" s="31">
        <v>6.67</v>
      </c>
      <c r="V3" s="32">
        <v>44927</v>
      </c>
      <c r="X3" s="6" t="s">
        <v>34</v>
      </c>
      <c r="Y3" s="6" t="b">
        <v>1</v>
      </c>
      <c r="Z3" s="6" t="b">
        <v>1</v>
      </c>
      <c r="AC3" s="32"/>
      <c r="AD3" s="6" t="s">
        <v>101</v>
      </c>
      <c r="AE3" s="6" t="s">
        <v>52</v>
      </c>
      <c r="AF3" s="6">
        <f t="shared" ref="AF3:AF10" si="0">LEN(AD3)</f>
        <v>154</v>
      </c>
    </row>
    <row r="4" spans="1:32" ht="45" x14ac:dyDescent="0.25">
      <c r="A4" s="6" t="s">
        <v>76</v>
      </c>
      <c r="B4" s="6" t="s">
        <v>35</v>
      </c>
      <c r="C4" s="6" t="s">
        <v>25</v>
      </c>
      <c r="F4" s="6" t="s">
        <v>28</v>
      </c>
      <c r="G4" s="6" t="s">
        <v>71</v>
      </c>
      <c r="H4" s="6" t="s">
        <v>29</v>
      </c>
      <c r="I4" s="6" t="s">
        <v>30</v>
      </c>
      <c r="J4" s="6" t="s">
        <v>36</v>
      </c>
      <c r="K4" s="6" t="s">
        <v>32</v>
      </c>
      <c r="L4" s="6" t="s">
        <v>32</v>
      </c>
      <c r="M4" s="6" t="s">
        <v>33</v>
      </c>
      <c r="R4" s="31">
        <v>20</v>
      </c>
      <c r="S4" s="31">
        <v>6.67</v>
      </c>
      <c r="V4" s="32">
        <v>44927</v>
      </c>
      <c r="X4" s="6" t="s">
        <v>34</v>
      </c>
      <c r="Y4" s="6" t="b">
        <v>1</v>
      </c>
      <c r="Z4" s="6" t="b">
        <v>1</v>
      </c>
      <c r="AC4" s="32"/>
      <c r="AD4" s="6" t="s">
        <v>101</v>
      </c>
      <c r="AE4" s="6" t="s">
        <v>52</v>
      </c>
      <c r="AF4" s="6">
        <f t="shared" si="0"/>
        <v>154</v>
      </c>
    </row>
    <row r="5" spans="1:32" ht="45" x14ac:dyDescent="0.25">
      <c r="A5" s="6" t="s">
        <v>80</v>
      </c>
      <c r="B5" s="6" t="s">
        <v>37</v>
      </c>
      <c r="C5" s="6" t="s">
        <v>25</v>
      </c>
      <c r="F5" s="6" t="s">
        <v>28</v>
      </c>
      <c r="G5" s="6" t="s">
        <v>38</v>
      </c>
      <c r="H5" s="6" t="s">
        <v>39</v>
      </c>
      <c r="I5" s="6" t="s">
        <v>40</v>
      </c>
      <c r="J5" s="6" t="s">
        <v>41</v>
      </c>
      <c r="K5" s="6" t="s">
        <v>32</v>
      </c>
      <c r="L5" s="6" t="s">
        <v>32</v>
      </c>
      <c r="M5" s="6" t="s">
        <v>33</v>
      </c>
      <c r="R5" s="31">
        <v>10</v>
      </c>
      <c r="S5" s="31">
        <v>3.33</v>
      </c>
      <c r="V5" s="32">
        <v>44927</v>
      </c>
      <c r="X5" s="6" t="s">
        <v>34</v>
      </c>
      <c r="Y5" s="6" t="b">
        <v>1</v>
      </c>
      <c r="Z5" s="6" t="b">
        <v>1</v>
      </c>
      <c r="AC5" s="32"/>
      <c r="AD5" s="6" t="s">
        <v>101</v>
      </c>
      <c r="AE5" s="6" t="s">
        <v>52</v>
      </c>
      <c r="AF5" s="6">
        <f t="shared" si="0"/>
        <v>154</v>
      </c>
    </row>
    <row r="6" spans="1:32" ht="45" x14ac:dyDescent="0.25">
      <c r="A6" s="6" t="s">
        <v>81</v>
      </c>
      <c r="B6" s="6" t="s">
        <v>42</v>
      </c>
      <c r="C6" s="6" t="s">
        <v>25</v>
      </c>
      <c r="F6" s="6" t="s">
        <v>32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32</v>
      </c>
      <c r="L6" s="6" t="s">
        <v>32</v>
      </c>
      <c r="M6" s="6" t="s">
        <v>33</v>
      </c>
      <c r="R6" s="31">
        <v>5</v>
      </c>
      <c r="S6" s="31">
        <v>1.67</v>
      </c>
      <c r="V6" s="32">
        <v>44927</v>
      </c>
      <c r="X6" s="6" t="s">
        <v>34</v>
      </c>
      <c r="Y6" s="6" t="b">
        <v>1</v>
      </c>
      <c r="Z6" s="6" t="b">
        <v>1</v>
      </c>
      <c r="AC6" s="32"/>
      <c r="AD6" s="6" t="s">
        <v>101</v>
      </c>
      <c r="AE6" s="6" t="s">
        <v>52</v>
      </c>
      <c r="AF6" s="6">
        <f t="shared" si="0"/>
        <v>154</v>
      </c>
    </row>
    <row r="7" spans="1:32" ht="45" x14ac:dyDescent="0.25">
      <c r="A7" s="6" t="s">
        <v>100</v>
      </c>
      <c r="B7" s="6" t="s">
        <v>43</v>
      </c>
      <c r="C7" s="6" t="s">
        <v>25</v>
      </c>
      <c r="F7" s="6" t="s">
        <v>32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32</v>
      </c>
      <c r="L7" s="6" t="s">
        <v>32</v>
      </c>
      <c r="M7" s="6" t="s">
        <v>33</v>
      </c>
      <c r="R7" s="31">
        <v>10</v>
      </c>
      <c r="S7" s="31">
        <v>3.33</v>
      </c>
      <c r="V7" s="32">
        <v>44927</v>
      </c>
      <c r="X7" s="6" t="s">
        <v>34</v>
      </c>
      <c r="Y7" s="6" t="b">
        <v>1</v>
      </c>
      <c r="Z7" s="6" t="b">
        <v>1</v>
      </c>
      <c r="AC7" s="32"/>
      <c r="AD7" s="6" t="s">
        <v>101</v>
      </c>
      <c r="AE7" s="6" t="s">
        <v>52</v>
      </c>
      <c r="AF7" s="6">
        <f t="shared" si="0"/>
        <v>154</v>
      </c>
    </row>
    <row r="8" spans="1:32" ht="60" x14ac:dyDescent="0.25">
      <c r="A8" s="6" t="s">
        <v>77</v>
      </c>
      <c r="B8" s="6" t="s">
        <v>73</v>
      </c>
      <c r="C8" s="6" t="s">
        <v>25</v>
      </c>
      <c r="F8" s="6" t="s">
        <v>27</v>
      </c>
      <c r="G8" s="6" t="s">
        <v>38</v>
      </c>
      <c r="H8" s="6" t="s">
        <v>39</v>
      </c>
      <c r="I8" s="6" t="s">
        <v>40</v>
      </c>
      <c r="J8" s="6" t="s">
        <v>41</v>
      </c>
      <c r="K8" s="6" t="s">
        <v>32</v>
      </c>
      <c r="L8" s="6" t="s">
        <v>32</v>
      </c>
      <c r="M8" s="6" t="s">
        <v>33</v>
      </c>
      <c r="R8" s="31">
        <v>1</v>
      </c>
      <c r="V8" s="32">
        <v>44927</v>
      </c>
      <c r="X8" s="6" t="s">
        <v>34</v>
      </c>
      <c r="Y8" s="6" t="b">
        <v>1</v>
      </c>
      <c r="Z8" s="6" t="b">
        <v>1</v>
      </c>
      <c r="AC8" s="32"/>
      <c r="AD8" s="6" t="s">
        <v>102</v>
      </c>
      <c r="AE8" s="6" t="s">
        <v>52</v>
      </c>
      <c r="AF8" s="6">
        <f t="shared" si="0"/>
        <v>200</v>
      </c>
    </row>
    <row r="9" spans="1:32" ht="60" x14ac:dyDescent="0.25">
      <c r="A9" s="6" t="s">
        <v>78</v>
      </c>
      <c r="B9" s="6" t="s">
        <v>73</v>
      </c>
      <c r="C9" s="6" t="s">
        <v>25</v>
      </c>
      <c r="F9" s="6" t="s">
        <v>28</v>
      </c>
      <c r="G9" s="6" t="s">
        <v>38</v>
      </c>
      <c r="H9" s="6" t="s">
        <v>39</v>
      </c>
      <c r="I9" s="6" t="s">
        <v>40</v>
      </c>
      <c r="J9" s="6" t="s">
        <v>41</v>
      </c>
      <c r="K9" s="6" t="s">
        <v>32</v>
      </c>
      <c r="L9" s="6" t="s">
        <v>32</v>
      </c>
      <c r="M9" s="6" t="s">
        <v>33</v>
      </c>
      <c r="R9" s="31">
        <v>3</v>
      </c>
      <c r="V9" s="32">
        <v>44927</v>
      </c>
      <c r="X9" s="6" t="s">
        <v>34</v>
      </c>
      <c r="Y9" s="6" t="b">
        <v>1</v>
      </c>
      <c r="Z9" s="6" t="b">
        <v>1</v>
      </c>
      <c r="AC9" s="32"/>
      <c r="AD9" s="6" t="s">
        <v>102</v>
      </c>
      <c r="AE9" s="6" t="s">
        <v>52</v>
      </c>
      <c r="AF9" s="6">
        <f t="shared" si="0"/>
        <v>200</v>
      </c>
    </row>
    <row r="10" spans="1:32" ht="45" x14ac:dyDescent="0.25">
      <c r="A10" s="6" t="s">
        <v>79</v>
      </c>
      <c r="B10" s="6" t="s">
        <v>44</v>
      </c>
      <c r="C10" s="6" t="s">
        <v>25</v>
      </c>
      <c r="F10" s="6" t="s">
        <v>32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32</v>
      </c>
      <c r="L10" s="6" t="s">
        <v>32</v>
      </c>
      <c r="M10" s="6" t="s">
        <v>33</v>
      </c>
      <c r="R10" s="31">
        <v>10</v>
      </c>
      <c r="S10" s="31">
        <v>3.33</v>
      </c>
      <c r="V10" s="32">
        <v>44927</v>
      </c>
      <c r="X10" s="6" t="s">
        <v>34</v>
      </c>
      <c r="Y10" s="6" t="b">
        <v>1</v>
      </c>
      <c r="Z10" s="6" t="b">
        <v>1</v>
      </c>
      <c r="AC10" s="32"/>
      <c r="AD10" s="6" t="s">
        <v>101</v>
      </c>
      <c r="AE10" s="6" t="s">
        <v>52</v>
      </c>
      <c r="AF10" s="6">
        <f t="shared" si="0"/>
        <v>154</v>
      </c>
    </row>
  </sheetData>
  <conditionalFormatting sqref="A1:AB1 AD1:AE1">
    <cfRule type="expression" dxfId="5" priority="3">
      <formula>AND($W1&lt;TODAY(),$W1&lt;&gt;"ExpiryDate",NOT(ISBLANK($W1)))</formula>
    </cfRule>
  </conditionalFormatting>
  <conditionalFormatting sqref="AC1">
    <cfRule type="expression" dxfId="4" priority="2">
      <formula>AND($W1&lt;TODAY(),$W1&lt;&gt;"ExpiryDate",NOT(ISBLANK($W1)))</formula>
    </cfRule>
  </conditionalFormatting>
  <conditionalFormatting sqref="AD1:AD1048576">
    <cfRule type="expression" dxfId="3" priority="1">
      <formula>LEN(AD1)&gt;255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A7F5-E2F9-42DB-AD6F-22F54A251B85}">
  <dimension ref="A1:T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9" sqref="B9"/>
    </sheetView>
  </sheetViews>
  <sheetFormatPr defaultColWidth="9.140625" defaultRowHeight="15" x14ac:dyDescent="0.25"/>
  <cols>
    <col min="1" max="1" width="6" style="5" bestFit="1" customWidth="1"/>
    <col min="2" max="2" width="30.85546875" style="5" bestFit="1" customWidth="1"/>
    <col min="3" max="3" width="12.140625" style="5" bestFit="1" customWidth="1"/>
    <col min="4" max="4" width="8.85546875" style="5" bestFit="1" customWidth="1"/>
    <col min="5" max="5" width="44.85546875" style="5" bestFit="1" customWidth="1"/>
    <col min="6" max="6" width="10" style="5" bestFit="1" customWidth="1"/>
    <col min="7" max="7" width="10.85546875" style="5" bestFit="1" customWidth="1"/>
    <col min="8" max="8" width="8.7109375" style="5" bestFit="1" customWidth="1"/>
    <col min="9" max="9" width="9.140625" style="5"/>
    <col min="10" max="10" width="14.5703125" style="5" bestFit="1" customWidth="1"/>
    <col min="11" max="11" width="13.7109375" style="5" bestFit="1" customWidth="1"/>
    <col min="12" max="13" width="10.42578125" style="7" bestFit="1" customWidth="1"/>
    <col min="14" max="14" width="10" style="5" bestFit="1" customWidth="1"/>
    <col min="15" max="15" width="10.140625" style="5" bestFit="1" customWidth="1"/>
    <col min="16" max="16" width="10.42578125" style="7" bestFit="1" customWidth="1"/>
    <col min="17" max="17" width="21.42578125" style="5" bestFit="1" customWidth="1"/>
    <col min="18" max="18" width="10.42578125" style="7" bestFit="1" customWidth="1"/>
    <col min="19" max="19" width="35.5703125" style="5" bestFit="1" customWidth="1"/>
    <col min="20" max="20" width="15.7109375" style="6" customWidth="1"/>
    <col min="21" max="16384" width="9.140625" style="5"/>
  </cols>
  <sheetData>
    <row r="1" spans="1:20" s="17" customFormat="1" x14ac:dyDescent="0.25">
      <c r="A1" s="17" t="s">
        <v>53</v>
      </c>
      <c r="B1" s="17" t="s">
        <v>69</v>
      </c>
      <c r="C1" s="17" t="s">
        <v>6</v>
      </c>
      <c r="D1" s="17" t="s">
        <v>57</v>
      </c>
      <c r="E1" s="17" t="s">
        <v>58</v>
      </c>
      <c r="F1" s="17" t="s">
        <v>60</v>
      </c>
      <c r="G1" s="17" t="s">
        <v>47</v>
      </c>
      <c r="H1" s="17" t="s">
        <v>62</v>
      </c>
      <c r="I1" s="17" t="s">
        <v>63</v>
      </c>
      <c r="J1" s="17" t="s">
        <v>64</v>
      </c>
      <c r="K1" s="17" t="s">
        <v>65</v>
      </c>
      <c r="L1" s="18" t="s">
        <v>21</v>
      </c>
      <c r="M1" s="18" t="s">
        <v>22</v>
      </c>
      <c r="N1" s="17" t="s">
        <v>45</v>
      </c>
      <c r="O1" s="17" t="s">
        <v>46</v>
      </c>
      <c r="P1" s="18" t="s">
        <v>4</v>
      </c>
      <c r="Q1" s="17" t="s">
        <v>48</v>
      </c>
      <c r="R1" s="18" t="s">
        <v>49</v>
      </c>
      <c r="S1" s="17" t="s">
        <v>19</v>
      </c>
      <c r="T1" s="19" t="s">
        <v>51</v>
      </c>
    </row>
    <row r="2" spans="1:20" s="20" customFormat="1" ht="16.5" customHeight="1" x14ac:dyDescent="0.25">
      <c r="A2" s="20">
        <v>22</v>
      </c>
      <c r="B2" s="20" t="s">
        <v>70</v>
      </c>
      <c r="C2" s="20" t="s">
        <v>71</v>
      </c>
      <c r="D2" s="20" t="s">
        <v>67</v>
      </c>
      <c r="E2" s="20" t="s">
        <v>72</v>
      </c>
      <c r="L2" s="21">
        <v>44927</v>
      </c>
      <c r="M2" s="21"/>
      <c r="N2" s="20" t="b">
        <v>1</v>
      </c>
      <c r="O2" s="20" t="b">
        <v>1</v>
      </c>
      <c r="P2" s="21"/>
      <c r="R2" s="21"/>
      <c r="T2" s="22" t="s">
        <v>52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BA44-2A93-4D8E-831E-16A444168F1C}">
  <dimension ref="A1:V3"/>
  <sheetViews>
    <sheetView workbookViewId="0">
      <pane xSplit="4" ySplit="1" topLeftCell="I2" activePane="bottomRight" state="frozen"/>
      <selection pane="topRight" activeCell="E1" sqref="E1"/>
      <selection pane="bottomLeft" activeCell="A2" sqref="A2"/>
      <selection pane="bottomRight" activeCell="V2" sqref="V2"/>
    </sheetView>
  </sheetViews>
  <sheetFormatPr defaultColWidth="9.140625" defaultRowHeight="15" x14ac:dyDescent="0.25"/>
  <cols>
    <col min="1" max="1" width="6" style="5" bestFit="1" customWidth="1"/>
    <col min="2" max="2" width="12.140625" style="5" bestFit="1" customWidth="1"/>
    <col min="3" max="3" width="21.5703125" style="5" bestFit="1" customWidth="1"/>
    <col min="4" max="4" width="15.5703125" style="5" bestFit="1" customWidth="1"/>
    <col min="5" max="5" width="8.85546875" style="5" bestFit="1" customWidth="1"/>
    <col min="6" max="6" width="9.42578125" style="5" bestFit="1" customWidth="1"/>
    <col min="7" max="7" width="10" style="5" bestFit="1" customWidth="1"/>
    <col min="8" max="8" width="10.85546875" style="5" bestFit="1" customWidth="1"/>
    <col min="9" max="9" width="8.7109375" style="5" bestFit="1" customWidth="1"/>
    <col min="10" max="10" width="9.140625" style="5"/>
    <col min="11" max="11" width="14.5703125" style="5" bestFit="1" customWidth="1"/>
    <col min="12" max="12" width="13.7109375" style="5" bestFit="1" customWidth="1"/>
    <col min="13" max="13" width="10.42578125" style="7" bestFit="1" customWidth="1"/>
    <col min="14" max="14" width="10.5703125" style="7" bestFit="1" customWidth="1"/>
    <col min="15" max="15" width="10" style="5" bestFit="1" customWidth="1"/>
    <col min="16" max="16" width="10.140625" style="5" bestFit="1" customWidth="1"/>
    <col min="17" max="17" width="12" style="7" bestFit="1" customWidth="1"/>
    <col min="18" max="18" width="21.42578125" style="5" bestFit="1" customWidth="1"/>
    <col min="19" max="19" width="8" style="7" bestFit="1" customWidth="1"/>
    <col min="20" max="20" width="35.5703125" style="5" bestFit="1" customWidth="1"/>
    <col min="21" max="21" width="14.140625" style="6" customWidth="1"/>
    <col min="22" max="22" width="16.85546875" style="5" bestFit="1" customWidth="1"/>
    <col min="23" max="16384" width="9.140625" style="5"/>
  </cols>
  <sheetData>
    <row r="1" spans="1:22" x14ac:dyDescent="0.25">
      <c r="A1" s="23" t="s">
        <v>53</v>
      </c>
      <c r="B1" s="23" t="s">
        <v>6</v>
      </c>
      <c r="C1" s="23" t="s">
        <v>82</v>
      </c>
      <c r="D1" s="23" t="s">
        <v>7</v>
      </c>
      <c r="E1" s="23" t="s">
        <v>57</v>
      </c>
      <c r="F1" s="23" t="s">
        <v>83</v>
      </c>
      <c r="G1" s="23" t="s">
        <v>60</v>
      </c>
      <c r="H1" s="23" t="s">
        <v>47</v>
      </c>
      <c r="I1" s="23" t="s">
        <v>62</v>
      </c>
      <c r="J1" s="23" t="s">
        <v>63</v>
      </c>
      <c r="K1" s="23" t="s">
        <v>64</v>
      </c>
      <c r="L1" s="23" t="s">
        <v>65</v>
      </c>
      <c r="M1" s="24" t="s">
        <v>21</v>
      </c>
      <c r="N1" s="24" t="s">
        <v>22</v>
      </c>
      <c r="O1" s="23" t="s">
        <v>45</v>
      </c>
      <c r="P1" s="23" t="s">
        <v>46</v>
      </c>
      <c r="Q1" s="24" t="s">
        <v>4</v>
      </c>
      <c r="R1" s="23" t="s">
        <v>48</v>
      </c>
      <c r="S1" s="24" t="s">
        <v>49</v>
      </c>
      <c r="T1" s="23" t="s">
        <v>19</v>
      </c>
      <c r="U1" s="25" t="s">
        <v>51</v>
      </c>
      <c r="V1" s="23" t="s">
        <v>50</v>
      </c>
    </row>
    <row r="2" spans="1:22" s="20" customFormat="1" ht="45" x14ac:dyDescent="0.25">
      <c r="A2" s="20">
        <v>81</v>
      </c>
      <c r="B2" s="20" t="s">
        <v>71</v>
      </c>
      <c r="C2" s="20" t="s">
        <v>85</v>
      </c>
      <c r="D2" s="20" t="s">
        <v>84</v>
      </c>
      <c r="E2" s="20" t="s">
        <v>67</v>
      </c>
      <c r="M2" s="21">
        <v>44927</v>
      </c>
      <c r="N2" s="21"/>
      <c r="O2" s="20" t="b">
        <v>1</v>
      </c>
      <c r="P2" s="20" t="b">
        <v>1</v>
      </c>
      <c r="Q2" s="21"/>
      <c r="S2" s="21"/>
      <c r="U2" s="22" t="s">
        <v>86</v>
      </c>
      <c r="V2" s="15" t="s">
        <v>72</v>
      </c>
    </row>
    <row r="3" spans="1:22" s="20" customFormat="1" x14ac:dyDescent="0.25">
      <c r="M3" s="21"/>
      <c r="N3" s="21"/>
      <c r="Q3" s="21"/>
      <c r="S3" s="21"/>
      <c r="U3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4DF8-93DA-4F73-A320-60408C450171}">
  <dimension ref="A1:Z5"/>
  <sheetViews>
    <sheetView workbookViewId="0">
      <pane xSplit="4" ySplit="1" topLeftCell="R2" activePane="bottomRight" state="frozen"/>
      <selection pane="topRight" activeCell="E1" sqref="E1"/>
      <selection pane="bottomLeft" activeCell="A2" sqref="A2"/>
      <selection pane="bottomRight" activeCell="X2" sqref="X2"/>
    </sheetView>
  </sheetViews>
  <sheetFormatPr defaultColWidth="9.140625" defaultRowHeight="15" x14ac:dyDescent="0.25"/>
  <cols>
    <col min="1" max="1" width="5.42578125" style="11" bestFit="1" customWidth="1"/>
    <col min="2" max="2" width="9.85546875" style="11" bestFit="1" customWidth="1"/>
    <col min="3" max="3" width="24.140625" style="11" bestFit="1" customWidth="1"/>
    <col min="4" max="4" width="9.5703125" style="11" bestFit="1" customWidth="1"/>
    <col min="5" max="5" width="9.85546875" style="11" bestFit="1" customWidth="1"/>
    <col min="6" max="6" width="16.140625" style="11" bestFit="1" customWidth="1"/>
    <col min="7" max="7" width="9.140625" style="11"/>
    <col min="8" max="8" width="25.28515625" style="12" customWidth="1"/>
    <col min="9" max="10" width="9.140625" style="11"/>
    <col min="11" max="11" width="27.42578125" style="11" bestFit="1" customWidth="1"/>
    <col min="12" max="15" width="9.140625" style="11"/>
    <col min="16" max="16" width="10.42578125" style="13" bestFit="1" customWidth="1"/>
    <col min="17" max="20" width="9.140625" style="11"/>
    <col min="21" max="21" width="10.42578125" style="13" bestFit="1" customWidth="1"/>
    <col min="22" max="22" width="21.42578125" style="12" bestFit="1" customWidth="1"/>
    <col min="23" max="23" width="10.42578125" style="13" bestFit="1" customWidth="1"/>
    <col min="24" max="24" width="29.5703125" style="12" customWidth="1"/>
    <col min="25" max="25" width="21.42578125" style="11" bestFit="1" customWidth="1"/>
    <col min="26" max="26" width="35.5703125" style="12" bestFit="1" customWidth="1"/>
    <col min="27" max="16384" width="9.140625" style="14"/>
  </cols>
  <sheetData>
    <row r="1" spans="1:26" x14ac:dyDescent="0.25">
      <c r="A1" s="8" t="s">
        <v>53</v>
      </c>
      <c r="B1" s="8" t="s">
        <v>8</v>
      </c>
      <c r="C1" s="8" t="s">
        <v>54</v>
      </c>
      <c r="D1" s="8" t="s">
        <v>9</v>
      </c>
      <c r="E1" s="8" t="s">
        <v>55</v>
      </c>
      <c r="F1" s="8" t="s">
        <v>56</v>
      </c>
      <c r="G1" s="8" t="s">
        <v>57</v>
      </c>
      <c r="H1" s="9" t="s">
        <v>58</v>
      </c>
      <c r="I1" s="8" t="s">
        <v>59</v>
      </c>
      <c r="J1" s="8" t="s">
        <v>60</v>
      </c>
      <c r="K1" s="8" t="s">
        <v>61</v>
      </c>
      <c r="L1" s="8" t="s">
        <v>62</v>
      </c>
      <c r="M1" s="8" t="s">
        <v>63</v>
      </c>
      <c r="N1" s="8" t="s">
        <v>64</v>
      </c>
      <c r="O1" s="8" t="s">
        <v>65</v>
      </c>
      <c r="P1" s="10" t="s">
        <v>21</v>
      </c>
      <c r="Q1" s="8" t="s">
        <v>22</v>
      </c>
      <c r="R1" s="8" t="s">
        <v>45</v>
      </c>
      <c r="S1" s="8" t="s">
        <v>46</v>
      </c>
      <c r="T1" s="8" t="s">
        <v>47</v>
      </c>
      <c r="U1" s="10" t="s">
        <v>4</v>
      </c>
      <c r="V1" s="9" t="s">
        <v>48</v>
      </c>
      <c r="W1" s="10" t="s">
        <v>49</v>
      </c>
      <c r="X1" s="9" t="s">
        <v>50</v>
      </c>
      <c r="Y1" s="8" t="s">
        <v>51</v>
      </c>
      <c r="Z1" s="9" t="s">
        <v>19</v>
      </c>
    </row>
    <row r="2" spans="1:26" ht="30" x14ac:dyDescent="0.25">
      <c r="A2" s="14">
        <v>1920</v>
      </c>
      <c r="B2" s="14" t="s">
        <v>40</v>
      </c>
      <c r="C2" s="14" t="s">
        <v>90</v>
      </c>
      <c r="D2" s="14" t="s">
        <v>87</v>
      </c>
      <c r="E2" s="14" t="s">
        <v>68</v>
      </c>
      <c r="F2" s="14"/>
      <c r="G2" s="14" t="s">
        <v>67</v>
      </c>
      <c r="H2" s="15"/>
      <c r="I2" s="14"/>
      <c r="J2" s="14"/>
      <c r="K2" s="14" t="s">
        <v>88</v>
      </c>
      <c r="L2" s="14"/>
      <c r="M2" s="14"/>
      <c r="N2" s="14"/>
      <c r="O2" s="14"/>
      <c r="P2" s="16">
        <v>44927</v>
      </c>
      <c r="Q2" s="14"/>
      <c r="R2" s="14" t="b">
        <v>1</v>
      </c>
      <c r="S2" s="14" t="b">
        <v>1</v>
      </c>
      <c r="T2" s="14"/>
      <c r="U2" s="16"/>
      <c r="V2" s="15"/>
      <c r="W2" s="16"/>
      <c r="X2" s="15" t="s">
        <v>72</v>
      </c>
      <c r="Y2" s="14" t="s">
        <v>52</v>
      </c>
      <c r="Z2" s="15"/>
    </row>
    <row r="3" spans="1:26" ht="30" x14ac:dyDescent="0.25">
      <c r="A3" s="14">
        <v>1921</v>
      </c>
      <c r="B3" s="14" t="s">
        <v>40</v>
      </c>
      <c r="C3" s="14" t="s">
        <v>89</v>
      </c>
      <c r="D3" s="14" t="s">
        <v>93</v>
      </c>
      <c r="E3" s="14" t="s">
        <v>66</v>
      </c>
      <c r="F3" s="14"/>
      <c r="G3" s="14" t="s">
        <v>67</v>
      </c>
      <c r="H3" s="15"/>
      <c r="I3" s="14"/>
      <c r="J3" s="14"/>
      <c r="K3" s="14" t="s">
        <v>94</v>
      </c>
      <c r="L3" s="14"/>
      <c r="M3" s="14"/>
      <c r="N3" s="14"/>
      <c r="O3" s="14"/>
      <c r="P3" s="16">
        <v>44927</v>
      </c>
      <c r="Q3" s="14"/>
      <c r="R3" s="14" t="b">
        <v>1</v>
      </c>
      <c r="S3" s="14" t="b">
        <v>1</v>
      </c>
      <c r="T3" s="14"/>
      <c r="U3" s="16"/>
      <c r="V3" s="15"/>
      <c r="W3" s="16"/>
      <c r="X3" s="15" t="s">
        <v>72</v>
      </c>
      <c r="Y3" s="14" t="s">
        <v>52</v>
      </c>
      <c r="Z3" s="15"/>
    </row>
    <row r="4" spans="1:26" ht="30" x14ac:dyDescent="0.25">
      <c r="A4" s="14">
        <v>1922</v>
      </c>
      <c r="B4" s="14" t="s">
        <v>40</v>
      </c>
      <c r="C4" s="14" t="s">
        <v>97</v>
      </c>
      <c r="D4" s="14" t="s">
        <v>96</v>
      </c>
      <c r="E4" s="14" t="s">
        <v>98</v>
      </c>
      <c r="F4" s="14"/>
      <c r="G4" s="14" t="s">
        <v>67</v>
      </c>
      <c r="H4" s="15"/>
      <c r="I4" s="14"/>
      <c r="J4" s="14"/>
      <c r="K4" s="14" t="s">
        <v>99</v>
      </c>
      <c r="L4" s="14"/>
      <c r="M4" s="14"/>
      <c r="N4" s="14"/>
      <c r="O4" s="14"/>
      <c r="P4" s="16">
        <v>44927</v>
      </c>
      <c r="Q4" s="14"/>
      <c r="R4" s="14" t="b">
        <v>1</v>
      </c>
      <c r="S4" s="14" t="b">
        <v>1</v>
      </c>
      <c r="T4" s="14"/>
      <c r="U4" s="16"/>
      <c r="V4" s="15"/>
      <c r="W4" s="16"/>
      <c r="X4" s="15" t="s">
        <v>72</v>
      </c>
      <c r="Y4" s="14" t="s">
        <v>52</v>
      </c>
      <c r="Z4" s="15"/>
    </row>
    <row r="5" spans="1:26" ht="30" x14ac:dyDescent="0.25">
      <c r="A5" s="14">
        <v>1923</v>
      </c>
      <c r="B5" s="14" t="s">
        <v>30</v>
      </c>
      <c r="C5" s="14" t="s">
        <v>95</v>
      </c>
      <c r="D5" s="14" t="s">
        <v>91</v>
      </c>
      <c r="E5" s="14" t="s">
        <v>66</v>
      </c>
      <c r="F5" s="14"/>
      <c r="G5" s="14" t="s">
        <v>67</v>
      </c>
      <c r="H5" s="15"/>
      <c r="I5" s="14"/>
      <c r="J5" s="14"/>
      <c r="K5" s="14" t="s">
        <v>92</v>
      </c>
      <c r="L5" s="14"/>
      <c r="M5" s="14"/>
      <c r="N5" s="14"/>
      <c r="O5" s="14"/>
      <c r="P5" s="16">
        <v>44927</v>
      </c>
      <c r="Q5" s="14"/>
      <c r="R5" s="14" t="b">
        <v>1</v>
      </c>
      <c r="S5" s="14" t="b">
        <v>1</v>
      </c>
      <c r="T5" s="14"/>
      <c r="U5" s="16"/>
      <c r="V5" s="15"/>
      <c r="W5" s="16"/>
      <c r="X5" s="15" t="s">
        <v>72</v>
      </c>
      <c r="Y5" s="14" t="s">
        <v>52</v>
      </c>
      <c r="Z5" s="15"/>
    </row>
  </sheetData>
  <sortState xmlns:xlrd2="http://schemas.microsoft.com/office/spreadsheetml/2017/richdata2" ref="A2:Z5">
    <sortCondition ref="B2:B5"/>
    <sortCondition ref="D2:D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EUL_basis</vt:lpstr>
      <vt:lpstr>UseCategory</vt:lpstr>
      <vt:lpstr>UseSubCategory</vt:lpstr>
      <vt:lpstr>TechType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Gopalan, Varuna</dc:creator>
  <cp:lastModifiedBy>Rachel V. Murray</cp:lastModifiedBy>
  <dcterms:created xsi:type="dcterms:W3CDTF">2023-03-08T18:33:32Z</dcterms:created>
  <dcterms:modified xsi:type="dcterms:W3CDTF">2023-03-14T00:25:19Z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2023-03-08T18:33:34Z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ced7e8a2-40d7-4431-8773-eec04ee2398b</vt:lpwstr>
  </property>
  <property fmtid="{D5CDD505-2E9C-101B-9397-08002B2CF9AE}" pid="8" name="MSIP_Label_48141450-2387-4aca-b41f-19cd6be9dd3c_ContentBits">
    <vt:lpwstr>0</vt:lpwstr>
  </property>
</Properties>
</file>