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Oal1001\projects\CPUC Group A\Ex Ante Update-WP\D13_Ex_Ante_Update\Tech Issues\CDU-0932 NTG table update\"/>
    </mc:Choice>
  </mc:AlternateContent>
  <xr:revisionPtr revIDLastSave="0" documentId="13_ncr:1_{C0A20096-DBE2-442B-926B-C77F7D7DEAB7}" xr6:coauthVersionLast="47" xr6:coauthVersionMax="47" xr10:uidLastSave="{00000000-0000-0000-0000-000000000000}"/>
  <bookViews>
    <workbookView xWindow="-28920" yWindow="-2550" windowWidth="29040" windowHeight="16440" xr2:uid="{C72D42A7-AFAA-451D-B017-88C6D8D17FFD}"/>
  </bookViews>
  <sheets>
    <sheet name="Before-After" sheetId="3" r:id="rId1"/>
    <sheet name="NTG_2020__2022-09-06" sheetId="1" r:id="rId2"/>
    <sheet name="NTG_2020__2022-09-20" sheetId="2" r:id="rId3"/>
  </sheets>
  <definedNames>
    <definedName name="_xlnm._FilterDatabase" localSheetId="0" hidden="1">'Before-After'!$A$1:$O$108</definedName>
    <definedName name="_xlnm._FilterDatabase" localSheetId="1" hidden="1">'NTG_2020__2022-09-06'!$A$1:$T$108</definedName>
    <definedName name="_xlnm._FilterDatabase" localSheetId="2" hidden="1">'NTG_2020__2022-09-20'!$A$1:$T$1</definedName>
    <definedName name="NTG_ID_After">'NTG_2020__2022-09-20'!$A$1:$T$108</definedName>
    <definedName name="NTG_ID_Before">'NTG_2020__2022-09-06'!$A$1:$T$108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3" l="1" a="1"/>
  <c r="A3" i="3" s="1"/>
  <c r="B3" i="3" a="1"/>
  <c r="B3" i="3" s="1"/>
  <c r="C3" i="3" a="1"/>
  <c r="C3" i="3" s="1"/>
  <c r="D3" i="3" a="1"/>
  <c r="D3" i="3" s="1"/>
  <c r="E3" i="3" a="1"/>
  <c r="E3" i="3" s="1"/>
  <c r="F3" i="3" a="1"/>
  <c r="F3" i="3" s="1"/>
  <c r="G3" i="3" a="1"/>
  <c r="G3" i="3" s="1"/>
  <c r="I3" i="3" a="1"/>
  <c r="I3" i="3" s="1"/>
  <c r="J3" i="3" a="1"/>
  <c r="J3" i="3" s="1"/>
  <c r="K3" i="3" a="1"/>
  <c r="K3" i="3" s="1"/>
  <c r="A4" i="3" a="1"/>
  <c r="A4" i="3" s="1"/>
  <c r="B4" i="3" a="1"/>
  <c r="B4" i="3" s="1"/>
  <c r="C4" i="3" a="1"/>
  <c r="C4" i="3" s="1"/>
  <c r="D4" i="3" a="1"/>
  <c r="D4" i="3" s="1"/>
  <c r="E4" i="3" a="1"/>
  <c r="E4" i="3" s="1"/>
  <c r="F4" i="3" a="1"/>
  <c r="F4" i="3" s="1"/>
  <c r="G4" i="3" a="1"/>
  <c r="G4" i="3" s="1"/>
  <c r="I4" i="3" a="1"/>
  <c r="I4" i="3" s="1"/>
  <c r="J4" i="3" a="1"/>
  <c r="J4" i="3" s="1"/>
  <c r="K4" i="3" a="1"/>
  <c r="K4" i="3" s="1"/>
  <c r="A5" i="3" a="1"/>
  <c r="A5" i="3" s="1"/>
  <c r="B5" i="3" a="1"/>
  <c r="B5" i="3" s="1"/>
  <c r="C5" i="3" a="1"/>
  <c r="C5" i="3" s="1"/>
  <c r="D5" i="3" a="1"/>
  <c r="D5" i="3" s="1"/>
  <c r="E5" i="3" a="1"/>
  <c r="E5" i="3" s="1"/>
  <c r="F5" i="3" a="1"/>
  <c r="F5" i="3" s="1"/>
  <c r="G5" i="3" a="1"/>
  <c r="G5" i="3" s="1"/>
  <c r="I5" i="3" a="1"/>
  <c r="I5" i="3" s="1"/>
  <c r="J5" i="3" a="1"/>
  <c r="J5" i="3" s="1"/>
  <c r="K5" i="3" a="1"/>
  <c r="K5" i="3" s="1"/>
  <c r="A6" i="3" a="1"/>
  <c r="A6" i="3" s="1"/>
  <c r="M6" i="3" s="1" a="1"/>
  <c r="M6" i="3" s="1"/>
  <c r="B6" i="3" a="1"/>
  <c r="B6" i="3" s="1"/>
  <c r="C6" i="3" a="1"/>
  <c r="C6" i="3" s="1"/>
  <c r="D6" i="3" a="1"/>
  <c r="D6" i="3" s="1"/>
  <c r="E6" i="3" a="1"/>
  <c r="E6" i="3" s="1"/>
  <c r="F6" i="3" a="1"/>
  <c r="F6" i="3" s="1"/>
  <c r="G6" i="3" a="1"/>
  <c r="G6" i="3" s="1"/>
  <c r="I6" i="3" a="1"/>
  <c r="I6" i="3" s="1"/>
  <c r="J6" i="3" a="1"/>
  <c r="J6" i="3" s="1"/>
  <c r="K6" i="3" a="1"/>
  <c r="K6" i="3" s="1"/>
  <c r="A7" i="3" a="1"/>
  <c r="A7" i="3" s="1"/>
  <c r="B7" i="3" a="1"/>
  <c r="B7" i="3" s="1"/>
  <c r="C7" i="3" a="1"/>
  <c r="C7" i="3" s="1"/>
  <c r="D7" i="3" a="1"/>
  <c r="D7" i="3" s="1"/>
  <c r="E7" i="3" a="1"/>
  <c r="E7" i="3" s="1"/>
  <c r="F7" i="3" a="1"/>
  <c r="F7" i="3" s="1"/>
  <c r="G7" i="3" a="1"/>
  <c r="G7" i="3" s="1"/>
  <c r="I7" i="3" a="1"/>
  <c r="I7" i="3" s="1"/>
  <c r="J7" i="3" a="1"/>
  <c r="J7" i="3" s="1"/>
  <c r="K7" i="3" a="1"/>
  <c r="K7" i="3" s="1"/>
  <c r="M7" i="3" a="1"/>
  <c r="M7" i="3" s="1"/>
  <c r="N7" i="3" a="1"/>
  <c r="N7" i="3" s="1"/>
  <c r="O7" i="3" a="1"/>
  <c r="O7" i="3" s="1"/>
  <c r="A8" i="3" a="1"/>
  <c r="A8" i="3" s="1"/>
  <c r="B8" i="3" a="1"/>
  <c r="B8" i="3" s="1"/>
  <c r="C8" i="3" a="1"/>
  <c r="C8" i="3" s="1"/>
  <c r="D8" i="3" a="1"/>
  <c r="D8" i="3" s="1"/>
  <c r="E8" i="3" a="1"/>
  <c r="E8" i="3" s="1"/>
  <c r="F8" i="3" a="1"/>
  <c r="F8" i="3" s="1"/>
  <c r="G8" i="3" a="1"/>
  <c r="G8" i="3" s="1"/>
  <c r="I8" i="3" a="1"/>
  <c r="I8" i="3" s="1"/>
  <c r="J8" i="3" a="1"/>
  <c r="J8" i="3" s="1"/>
  <c r="K8" i="3" a="1"/>
  <c r="K8" i="3" s="1"/>
  <c r="M8" i="3" a="1"/>
  <c r="M8" i="3" s="1"/>
  <c r="N8" i="3" a="1"/>
  <c r="N8" i="3" s="1"/>
  <c r="O8" i="3" a="1"/>
  <c r="O8" i="3" s="1"/>
  <c r="A9" i="3" a="1"/>
  <c r="A9" i="3" s="1"/>
  <c r="B9" i="3" a="1"/>
  <c r="B9" i="3" s="1"/>
  <c r="C9" i="3" a="1"/>
  <c r="C9" i="3" s="1"/>
  <c r="D9" i="3" a="1"/>
  <c r="D9" i="3" s="1"/>
  <c r="E9" i="3" a="1"/>
  <c r="E9" i="3" s="1"/>
  <c r="F9" i="3" a="1"/>
  <c r="F9" i="3" s="1"/>
  <c r="G9" i="3" a="1"/>
  <c r="G9" i="3" s="1"/>
  <c r="I9" i="3" a="1"/>
  <c r="I9" i="3" s="1"/>
  <c r="J9" i="3" a="1"/>
  <c r="J9" i="3" s="1"/>
  <c r="K9" i="3" a="1"/>
  <c r="K9" i="3" s="1"/>
  <c r="A10" i="3" a="1"/>
  <c r="A10" i="3" s="1"/>
  <c r="M10" i="3" s="1" a="1"/>
  <c r="M10" i="3" s="1"/>
  <c r="B10" i="3" a="1"/>
  <c r="B10" i="3" s="1"/>
  <c r="C10" i="3" a="1"/>
  <c r="C10" i="3" s="1"/>
  <c r="D10" i="3" a="1"/>
  <c r="D10" i="3" s="1"/>
  <c r="E10" i="3" a="1"/>
  <c r="E10" i="3"/>
  <c r="F10" i="3" a="1"/>
  <c r="F10" i="3" s="1"/>
  <c r="G10" i="3" a="1"/>
  <c r="G10" i="3" s="1"/>
  <c r="I10" i="3" a="1"/>
  <c r="I10" i="3" s="1"/>
  <c r="J10" i="3" a="1"/>
  <c r="J10" i="3" s="1"/>
  <c r="K10" i="3" a="1"/>
  <c r="K10" i="3" s="1"/>
  <c r="A11" i="3" a="1"/>
  <c r="A11" i="3" s="1"/>
  <c r="M11" i="3" s="1" a="1"/>
  <c r="M11" i="3" s="1"/>
  <c r="B11" i="3" a="1"/>
  <c r="B11" i="3" s="1"/>
  <c r="C11" i="3" a="1"/>
  <c r="C11" i="3" s="1"/>
  <c r="D11" i="3" a="1"/>
  <c r="D11" i="3" s="1"/>
  <c r="E11" i="3" a="1"/>
  <c r="E11" i="3" s="1"/>
  <c r="F11" i="3" a="1"/>
  <c r="F11" i="3" s="1"/>
  <c r="G11" i="3" a="1"/>
  <c r="G11" i="3" s="1"/>
  <c r="I11" i="3" a="1"/>
  <c r="I11" i="3" s="1"/>
  <c r="J11" i="3" a="1"/>
  <c r="J11" i="3" s="1"/>
  <c r="K11" i="3" a="1"/>
  <c r="K11" i="3" s="1"/>
  <c r="A12" i="3" a="1"/>
  <c r="A12" i="3" s="1"/>
  <c r="M12" i="3" s="1" a="1"/>
  <c r="M12" i="3" s="1"/>
  <c r="B12" i="3" a="1"/>
  <c r="B12" i="3" s="1"/>
  <c r="C12" i="3" a="1"/>
  <c r="C12" i="3"/>
  <c r="D12" i="3" a="1"/>
  <c r="D12" i="3" s="1"/>
  <c r="E12" i="3" a="1"/>
  <c r="E12" i="3" s="1"/>
  <c r="F12" i="3" a="1"/>
  <c r="F12" i="3" s="1"/>
  <c r="G12" i="3" a="1"/>
  <c r="G12" i="3" s="1"/>
  <c r="I12" i="3" a="1"/>
  <c r="I12" i="3" s="1"/>
  <c r="J12" i="3" a="1"/>
  <c r="J12" i="3" s="1"/>
  <c r="K12" i="3" a="1"/>
  <c r="K12" i="3" s="1"/>
  <c r="A13" i="3" a="1"/>
  <c r="A13" i="3" s="1"/>
  <c r="N13" i="3" s="1" a="1"/>
  <c r="N13" i="3" s="1"/>
  <c r="B13" i="3" a="1"/>
  <c r="B13" i="3" s="1"/>
  <c r="C13" i="3" a="1"/>
  <c r="C13" i="3" s="1"/>
  <c r="D13" i="3" a="1"/>
  <c r="D13" i="3" s="1"/>
  <c r="E13" i="3" a="1"/>
  <c r="E13" i="3" s="1"/>
  <c r="F13" i="3" a="1"/>
  <c r="F13" i="3" s="1"/>
  <c r="G13" i="3" a="1"/>
  <c r="G13" i="3" s="1"/>
  <c r="I13" i="3" a="1"/>
  <c r="I13" i="3" s="1"/>
  <c r="J13" i="3" a="1"/>
  <c r="J13" i="3" s="1"/>
  <c r="K13" i="3" a="1"/>
  <c r="K13" i="3" s="1"/>
  <c r="A14" i="3" a="1"/>
  <c r="A14" i="3" s="1"/>
  <c r="M14" i="3" s="1" a="1"/>
  <c r="M14" i="3" s="1"/>
  <c r="B14" i="3" a="1"/>
  <c r="B14" i="3" s="1"/>
  <c r="C14" i="3" a="1"/>
  <c r="C14" i="3" s="1"/>
  <c r="D14" i="3" a="1"/>
  <c r="D14" i="3" s="1"/>
  <c r="E14" i="3" a="1"/>
  <c r="E14" i="3" s="1"/>
  <c r="F14" i="3" a="1"/>
  <c r="F14" i="3" s="1"/>
  <c r="G14" i="3" a="1"/>
  <c r="G14" i="3" s="1"/>
  <c r="I14" i="3" a="1"/>
  <c r="I14" i="3" s="1"/>
  <c r="J14" i="3" a="1"/>
  <c r="J14" i="3" s="1"/>
  <c r="K14" i="3" a="1"/>
  <c r="K14" i="3" s="1"/>
  <c r="A15" i="3" a="1"/>
  <c r="A15" i="3" s="1"/>
  <c r="M15" i="3" s="1" a="1"/>
  <c r="M15" i="3" s="1"/>
  <c r="B15" i="3" a="1"/>
  <c r="B15" i="3" s="1"/>
  <c r="C15" i="3" a="1"/>
  <c r="C15" i="3" s="1"/>
  <c r="D15" i="3" a="1"/>
  <c r="D15" i="3" s="1"/>
  <c r="E15" i="3" a="1"/>
  <c r="E15" i="3" s="1"/>
  <c r="F15" i="3" a="1"/>
  <c r="F15" i="3" s="1"/>
  <c r="G15" i="3" a="1"/>
  <c r="G15" i="3" s="1"/>
  <c r="I15" i="3" a="1"/>
  <c r="I15" i="3" s="1"/>
  <c r="J15" i="3" a="1"/>
  <c r="J15" i="3" s="1"/>
  <c r="K15" i="3" a="1"/>
  <c r="K15" i="3" s="1"/>
  <c r="A16" i="3" a="1"/>
  <c r="A16" i="3" s="1"/>
  <c r="B16" i="3" a="1"/>
  <c r="B16" i="3" s="1"/>
  <c r="C16" i="3" a="1"/>
  <c r="C16" i="3" s="1"/>
  <c r="D16" i="3" a="1"/>
  <c r="D16" i="3" s="1"/>
  <c r="E16" i="3" a="1"/>
  <c r="E16" i="3" s="1"/>
  <c r="F16" i="3" a="1"/>
  <c r="F16" i="3" s="1"/>
  <c r="G16" i="3" a="1"/>
  <c r="G16" i="3"/>
  <c r="I16" i="3" a="1"/>
  <c r="I16" i="3" s="1"/>
  <c r="J16" i="3" a="1"/>
  <c r="J16" i="3" s="1"/>
  <c r="K16" i="3" a="1"/>
  <c r="K16" i="3" s="1"/>
  <c r="A17" i="3" a="1"/>
  <c r="A17" i="3" s="1"/>
  <c r="B17" i="3" a="1"/>
  <c r="B17" i="3" s="1"/>
  <c r="M17" i="3" s="1" a="1"/>
  <c r="M17" i="3" s="1"/>
  <c r="C17" i="3" a="1"/>
  <c r="C17" i="3" s="1"/>
  <c r="D17" i="3" a="1"/>
  <c r="D17" i="3" s="1"/>
  <c r="E17" i="3" a="1"/>
  <c r="E17" i="3" s="1"/>
  <c r="F17" i="3" a="1"/>
  <c r="F17" i="3" s="1"/>
  <c r="G17" i="3" a="1"/>
  <c r="G17" i="3" s="1"/>
  <c r="I17" i="3" a="1"/>
  <c r="I17" i="3" s="1"/>
  <c r="J17" i="3" a="1"/>
  <c r="J17" i="3" s="1"/>
  <c r="K17" i="3" a="1"/>
  <c r="K17" i="3" s="1"/>
  <c r="A18" i="3" a="1"/>
  <c r="A18" i="3" s="1"/>
  <c r="N18" i="3" s="1" a="1"/>
  <c r="N18" i="3" s="1"/>
  <c r="B18" i="3" a="1"/>
  <c r="B18" i="3" s="1"/>
  <c r="C18" i="3" a="1"/>
  <c r="C18" i="3" s="1"/>
  <c r="D18" i="3" a="1"/>
  <c r="D18" i="3" s="1"/>
  <c r="E18" i="3" a="1"/>
  <c r="E18" i="3" s="1"/>
  <c r="F18" i="3" a="1"/>
  <c r="F18" i="3" s="1"/>
  <c r="G18" i="3" a="1"/>
  <c r="G18" i="3" s="1"/>
  <c r="I18" i="3" a="1"/>
  <c r="I18" i="3" s="1"/>
  <c r="J18" i="3" a="1"/>
  <c r="J18" i="3" s="1"/>
  <c r="K18" i="3" a="1"/>
  <c r="K18" i="3" s="1"/>
  <c r="M18" i="3" a="1"/>
  <c r="M18" i="3" s="1"/>
  <c r="A19" i="3" a="1"/>
  <c r="A19" i="3" s="1"/>
  <c r="M19" i="3" s="1" a="1"/>
  <c r="M19" i="3" s="1"/>
  <c r="B19" i="3" a="1"/>
  <c r="B19" i="3" s="1"/>
  <c r="C19" i="3" a="1"/>
  <c r="C19" i="3" s="1"/>
  <c r="D19" i="3" a="1"/>
  <c r="D19" i="3" s="1"/>
  <c r="E19" i="3" a="1"/>
  <c r="E19" i="3" s="1"/>
  <c r="F19" i="3" a="1"/>
  <c r="F19" i="3" s="1"/>
  <c r="G19" i="3" a="1"/>
  <c r="G19" i="3" s="1"/>
  <c r="I19" i="3" a="1"/>
  <c r="I19" i="3" s="1"/>
  <c r="J19" i="3" a="1"/>
  <c r="J19" i="3" s="1"/>
  <c r="K19" i="3" a="1"/>
  <c r="K19" i="3" s="1"/>
  <c r="N19" i="3" a="1"/>
  <c r="N19" i="3" s="1"/>
  <c r="O19" i="3" a="1"/>
  <c r="O19" i="3" s="1"/>
  <c r="A20" i="3" a="1"/>
  <c r="A20" i="3" s="1"/>
  <c r="M20" i="3" s="1" a="1"/>
  <c r="M20" i="3" s="1"/>
  <c r="B20" i="3" a="1"/>
  <c r="B20" i="3" s="1"/>
  <c r="C20" i="3" a="1"/>
  <c r="C20" i="3"/>
  <c r="D20" i="3" a="1"/>
  <c r="D20" i="3" s="1"/>
  <c r="E20" i="3" a="1"/>
  <c r="E20" i="3" s="1"/>
  <c r="F20" i="3" a="1"/>
  <c r="F20" i="3" s="1"/>
  <c r="G20" i="3" a="1"/>
  <c r="G20" i="3" s="1"/>
  <c r="I20" i="3" a="1"/>
  <c r="I20" i="3" s="1"/>
  <c r="J20" i="3" a="1"/>
  <c r="J20" i="3" s="1"/>
  <c r="K20" i="3" a="1"/>
  <c r="K20" i="3" s="1"/>
  <c r="A21" i="3" a="1"/>
  <c r="A21" i="3" s="1"/>
  <c r="B21" i="3" a="1"/>
  <c r="B21" i="3" s="1"/>
  <c r="C21" i="3" a="1"/>
  <c r="C21" i="3" s="1"/>
  <c r="D21" i="3" a="1"/>
  <c r="D21" i="3" s="1"/>
  <c r="E21" i="3" a="1"/>
  <c r="E21" i="3" s="1"/>
  <c r="F21" i="3" a="1"/>
  <c r="F21" i="3" s="1"/>
  <c r="G21" i="3" a="1"/>
  <c r="G21" i="3" s="1"/>
  <c r="I21" i="3" a="1"/>
  <c r="I21" i="3" s="1"/>
  <c r="J21" i="3" a="1"/>
  <c r="J21" i="3" s="1"/>
  <c r="K21" i="3" a="1"/>
  <c r="K21" i="3" s="1"/>
  <c r="A22" i="3" a="1"/>
  <c r="A22" i="3" s="1"/>
  <c r="B22" i="3" a="1"/>
  <c r="B22" i="3" s="1"/>
  <c r="C22" i="3" a="1"/>
  <c r="C22" i="3" s="1"/>
  <c r="D22" i="3" a="1"/>
  <c r="D22" i="3" s="1"/>
  <c r="E22" i="3" a="1"/>
  <c r="E22" i="3" s="1"/>
  <c r="F22" i="3" a="1"/>
  <c r="F22" i="3" s="1"/>
  <c r="G22" i="3" a="1"/>
  <c r="G22" i="3" s="1"/>
  <c r="I22" i="3" a="1"/>
  <c r="I22" i="3" s="1"/>
  <c r="J22" i="3" a="1"/>
  <c r="J22" i="3" s="1"/>
  <c r="K22" i="3" a="1"/>
  <c r="K22" i="3" s="1"/>
  <c r="A23" i="3" a="1"/>
  <c r="A23" i="3" s="1"/>
  <c r="B23" i="3" a="1"/>
  <c r="B23" i="3" s="1"/>
  <c r="M23" i="3" s="1" a="1"/>
  <c r="M23" i="3" s="1"/>
  <c r="C23" i="3" a="1"/>
  <c r="C23" i="3" s="1"/>
  <c r="D23" i="3" a="1"/>
  <c r="D23" i="3" s="1"/>
  <c r="E23" i="3" a="1"/>
  <c r="E23" i="3" s="1"/>
  <c r="F23" i="3" a="1"/>
  <c r="F23" i="3" s="1"/>
  <c r="G23" i="3" a="1"/>
  <c r="G23" i="3" s="1"/>
  <c r="I23" i="3" a="1"/>
  <c r="I23" i="3" s="1"/>
  <c r="J23" i="3" a="1"/>
  <c r="J23" i="3" s="1"/>
  <c r="K23" i="3" a="1"/>
  <c r="K23" i="3" s="1"/>
  <c r="A24" i="3" a="1"/>
  <c r="A24" i="3" s="1"/>
  <c r="B24" i="3" a="1"/>
  <c r="B24" i="3" s="1"/>
  <c r="C24" i="3" a="1"/>
  <c r="C24" i="3" s="1"/>
  <c r="D24" i="3" a="1"/>
  <c r="D24" i="3" s="1"/>
  <c r="E24" i="3" a="1"/>
  <c r="E24" i="3" s="1"/>
  <c r="F24" i="3" a="1"/>
  <c r="F24" i="3" s="1"/>
  <c r="G24" i="3" a="1"/>
  <c r="G24" i="3" s="1"/>
  <c r="I24" i="3" a="1"/>
  <c r="I24" i="3" s="1"/>
  <c r="J24" i="3" a="1"/>
  <c r="J24" i="3" s="1"/>
  <c r="K24" i="3" a="1"/>
  <c r="K24" i="3" s="1"/>
  <c r="N24" i="3" a="1"/>
  <c r="N24" i="3" s="1"/>
  <c r="A25" i="3" a="1"/>
  <c r="A25" i="3" s="1"/>
  <c r="B25" i="3" a="1"/>
  <c r="B25" i="3" s="1"/>
  <c r="O25" i="3" s="1" a="1"/>
  <c r="O25" i="3" s="1"/>
  <c r="C25" i="3" a="1"/>
  <c r="C25" i="3" s="1"/>
  <c r="D25" i="3" a="1"/>
  <c r="D25" i="3" s="1"/>
  <c r="E25" i="3" a="1"/>
  <c r="E25" i="3" s="1"/>
  <c r="F25" i="3" a="1"/>
  <c r="F25" i="3" s="1"/>
  <c r="G25" i="3" a="1"/>
  <c r="G25" i="3" s="1"/>
  <c r="I25" i="3" a="1"/>
  <c r="I25" i="3" s="1"/>
  <c r="J25" i="3" a="1"/>
  <c r="J25" i="3" s="1"/>
  <c r="K25" i="3" a="1"/>
  <c r="K25" i="3" s="1"/>
  <c r="A26" i="3" a="1"/>
  <c r="A26" i="3" s="1"/>
  <c r="B26" i="3" a="1"/>
  <c r="B26" i="3" s="1"/>
  <c r="M26" i="3" s="1" a="1"/>
  <c r="M26" i="3" s="1"/>
  <c r="C26" i="3" a="1"/>
  <c r="C26" i="3" s="1"/>
  <c r="D26" i="3" a="1"/>
  <c r="D26" i="3" s="1"/>
  <c r="E26" i="3" a="1"/>
  <c r="E26" i="3" s="1"/>
  <c r="F26" i="3" a="1"/>
  <c r="F26" i="3" s="1"/>
  <c r="G26" i="3" a="1"/>
  <c r="G26" i="3" s="1"/>
  <c r="I26" i="3" a="1"/>
  <c r="I26" i="3" s="1"/>
  <c r="J26" i="3" a="1"/>
  <c r="J26" i="3" s="1"/>
  <c r="K26" i="3" a="1"/>
  <c r="K26" i="3" s="1"/>
  <c r="N26" i="3" a="1"/>
  <c r="N26" i="3" s="1"/>
  <c r="A27" i="3" a="1"/>
  <c r="A27" i="3" s="1"/>
  <c r="B27" i="3" a="1"/>
  <c r="B27" i="3" s="1"/>
  <c r="C27" i="3" a="1"/>
  <c r="C27" i="3" s="1"/>
  <c r="D27" i="3" a="1"/>
  <c r="D27" i="3" s="1"/>
  <c r="E27" i="3" a="1"/>
  <c r="E27" i="3" s="1"/>
  <c r="F27" i="3" a="1"/>
  <c r="F27" i="3" s="1"/>
  <c r="G27" i="3" a="1"/>
  <c r="G27" i="3" s="1"/>
  <c r="I27" i="3" a="1"/>
  <c r="I27" i="3" s="1"/>
  <c r="J27" i="3" a="1"/>
  <c r="J27" i="3" s="1"/>
  <c r="K27" i="3" a="1"/>
  <c r="K27" i="3" s="1"/>
  <c r="A28" i="3" a="1"/>
  <c r="A28" i="3" s="1"/>
  <c r="B28" i="3" a="1"/>
  <c r="B28" i="3" s="1"/>
  <c r="C28" i="3" a="1"/>
  <c r="C28" i="3" s="1"/>
  <c r="D28" i="3" a="1"/>
  <c r="D28" i="3" s="1"/>
  <c r="E28" i="3" a="1"/>
  <c r="E28" i="3" s="1"/>
  <c r="F28" i="3" a="1"/>
  <c r="F28" i="3" s="1"/>
  <c r="G28" i="3" a="1"/>
  <c r="G28" i="3" s="1"/>
  <c r="I28" i="3" a="1"/>
  <c r="I28" i="3" s="1"/>
  <c r="J28" i="3" a="1"/>
  <c r="J28" i="3" s="1"/>
  <c r="K28" i="3" a="1"/>
  <c r="K28" i="3" s="1"/>
  <c r="M28" i="3" a="1"/>
  <c r="M28" i="3" s="1"/>
  <c r="O28" i="3" a="1"/>
  <c r="O28" i="3" s="1"/>
  <c r="A29" i="3" a="1"/>
  <c r="A29" i="3" s="1"/>
  <c r="O29" i="3" s="1" a="1"/>
  <c r="O29" i="3" s="1"/>
  <c r="B29" i="3" a="1"/>
  <c r="B29" i="3" s="1"/>
  <c r="C29" i="3" a="1"/>
  <c r="C29" i="3" s="1"/>
  <c r="D29" i="3" a="1"/>
  <c r="D29" i="3" s="1"/>
  <c r="E29" i="3" a="1"/>
  <c r="E29" i="3" s="1"/>
  <c r="F29" i="3" a="1"/>
  <c r="F29" i="3" s="1"/>
  <c r="G29" i="3" a="1"/>
  <c r="G29" i="3" s="1"/>
  <c r="I29" i="3" a="1"/>
  <c r="I29" i="3" s="1"/>
  <c r="J29" i="3" a="1"/>
  <c r="J29" i="3" s="1"/>
  <c r="K29" i="3" a="1"/>
  <c r="K29" i="3" s="1"/>
  <c r="M29" i="3" a="1"/>
  <c r="M29" i="3" s="1"/>
  <c r="A30" i="3" a="1"/>
  <c r="A30" i="3"/>
  <c r="B30" i="3" a="1"/>
  <c r="B30" i="3" s="1"/>
  <c r="C30" i="3" a="1"/>
  <c r="C30" i="3" s="1"/>
  <c r="D30" i="3" a="1"/>
  <c r="D30" i="3" s="1"/>
  <c r="E30" i="3" a="1"/>
  <c r="E30" i="3" s="1"/>
  <c r="F30" i="3" a="1"/>
  <c r="F30" i="3" s="1"/>
  <c r="G30" i="3" a="1"/>
  <c r="G30" i="3" s="1"/>
  <c r="I30" i="3" a="1"/>
  <c r="I30" i="3" s="1"/>
  <c r="J30" i="3" a="1"/>
  <c r="J30" i="3" s="1"/>
  <c r="K30" i="3" a="1"/>
  <c r="K30" i="3" s="1"/>
  <c r="M30" i="3" a="1"/>
  <c r="M30" i="3" s="1"/>
  <c r="N30" i="3" a="1"/>
  <c r="N30" i="3" s="1"/>
  <c r="O30" i="3" a="1"/>
  <c r="O30" i="3" s="1"/>
  <c r="A31" i="3" a="1"/>
  <c r="A31" i="3" s="1"/>
  <c r="B31" i="3" a="1"/>
  <c r="B31" i="3" s="1"/>
  <c r="C31" i="3" a="1"/>
  <c r="C31" i="3" s="1"/>
  <c r="D31" i="3" a="1"/>
  <c r="D31" i="3" s="1"/>
  <c r="E31" i="3" a="1"/>
  <c r="E31" i="3" s="1"/>
  <c r="F31" i="3" a="1"/>
  <c r="F31" i="3" s="1"/>
  <c r="G31" i="3" a="1"/>
  <c r="G31" i="3" s="1"/>
  <c r="I31" i="3" a="1"/>
  <c r="I31" i="3" s="1"/>
  <c r="J31" i="3" a="1"/>
  <c r="J31" i="3" s="1"/>
  <c r="K31" i="3" a="1"/>
  <c r="K31" i="3" s="1"/>
  <c r="M31" i="3" a="1"/>
  <c r="M31" i="3" s="1"/>
  <c r="N31" i="3" a="1"/>
  <c r="N31" i="3" s="1"/>
  <c r="O31" i="3" a="1"/>
  <c r="O31" i="3" s="1"/>
  <c r="A32" i="3" a="1"/>
  <c r="A32" i="3" s="1"/>
  <c r="O32" i="3" s="1" a="1"/>
  <c r="O32" i="3" s="1"/>
  <c r="B32" i="3" a="1"/>
  <c r="B32" i="3" s="1"/>
  <c r="C32" i="3" a="1"/>
  <c r="C32" i="3" s="1"/>
  <c r="D32" i="3" a="1"/>
  <c r="D32" i="3" s="1"/>
  <c r="E32" i="3" a="1"/>
  <c r="E32" i="3" s="1"/>
  <c r="F32" i="3" a="1"/>
  <c r="F32" i="3" s="1"/>
  <c r="G32" i="3" a="1"/>
  <c r="G32" i="3" s="1"/>
  <c r="I32" i="3" a="1"/>
  <c r="I32" i="3" s="1"/>
  <c r="J32" i="3" a="1"/>
  <c r="J32" i="3" s="1"/>
  <c r="K32" i="3" a="1"/>
  <c r="K32" i="3" s="1"/>
  <c r="A33" i="3" a="1"/>
  <c r="A33" i="3" s="1"/>
  <c r="B33" i="3" a="1"/>
  <c r="B33" i="3" s="1"/>
  <c r="C33" i="3" a="1"/>
  <c r="C33" i="3" s="1"/>
  <c r="D33" i="3" a="1"/>
  <c r="D33" i="3" s="1"/>
  <c r="E33" i="3" a="1"/>
  <c r="E33" i="3" s="1"/>
  <c r="F33" i="3" a="1"/>
  <c r="F33" i="3" s="1"/>
  <c r="G33" i="3" a="1"/>
  <c r="G33" i="3" s="1"/>
  <c r="I33" i="3" a="1"/>
  <c r="I33" i="3" s="1"/>
  <c r="J33" i="3" a="1"/>
  <c r="J33" i="3" s="1"/>
  <c r="K33" i="3" a="1"/>
  <c r="K33" i="3" s="1"/>
  <c r="A34" i="3" a="1"/>
  <c r="A34" i="3" s="1"/>
  <c r="B34" i="3" a="1"/>
  <c r="B34" i="3" s="1"/>
  <c r="C34" i="3" a="1"/>
  <c r="C34" i="3" s="1"/>
  <c r="D34" i="3" a="1"/>
  <c r="D34" i="3" s="1"/>
  <c r="E34" i="3" a="1"/>
  <c r="E34" i="3" s="1"/>
  <c r="F34" i="3" a="1"/>
  <c r="F34" i="3" s="1"/>
  <c r="G34" i="3" a="1"/>
  <c r="G34" i="3" s="1"/>
  <c r="I34" i="3" a="1"/>
  <c r="I34" i="3" s="1"/>
  <c r="J34" i="3" a="1"/>
  <c r="J34" i="3" s="1"/>
  <c r="K34" i="3" a="1"/>
  <c r="K34" i="3" s="1"/>
  <c r="A35" i="3" a="1"/>
  <c r="A35" i="3" s="1"/>
  <c r="B35" i="3" a="1"/>
  <c r="B35" i="3" s="1"/>
  <c r="M35" i="3" s="1" a="1"/>
  <c r="M35" i="3" s="1"/>
  <c r="C35" i="3" a="1"/>
  <c r="C35" i="3" s="1"/>
  <c r="D35" i="3" a="1"/>
  <c r="D35" i="3" s="1"/>
  <c r="E35" i="3" a="1"/>
  <c r="E35" i="3" s="1"/>
  <c r="F35" i="3" a="1"/>
  <c r="F35" i="3" s="1"/>
  <c r="G35" i="3" a="1"/>
  <c r="G35" i="3" s="1"/>
  <c r="I35" i="3" a="1"/>
  <c r="I35" i="3"/>
  <c r="J35" i="3" a="1"/>
  <c r="J35" i="3" s="1"/>
  <c r="K35" i="3" a="1"/>
  <c r="K35" i="3" s="1"/>
  <c r="A36" i="3" a="1"/>
  <c r="A36" i="3" s="1"/>
  <c r="M36" i="3" s="1" a="1"/>
  <c r="M36" i="3" s="1"/>
  <c r="B36" i="3" a="1"/>
  <c r="B36" i="3" s="1"/>
  <c r="C36" i="3" a="1"/>
  <c r="C36" i="3" s="1"/>
  <c r="D36" i="3" a="1"/>
  <c r="D36" i="3" s="1"/>
  <c r="E36" i="3" a="1"/>
  <c r="E36" i="3" s="1"/>
  <c r="F36" i="3" a="1"/>
  <c r="F36" i="3" s="1"/>
  <c r="G36" i="3" a="1"/>
  <c r="G36" i="3" s="1"/>
  <c r="I36" i="3" a="1"/>
  <c r="I36" i="3" s="1"/>
  <c r="J36" i="3" a="1"/>
  <c r="J36" i="3" s="1"/>
  <c r="K36" i="3" a="1"/>
  <c r="K36" i="3" s="1"/>
  <c r="A37" i="3" a="1"/>
  <c r="A37" i="3" s="1"/>
  <c r="O37" i="3" s="1" a="1"/>
  <c r="O37" i="3" s="1"/>
  <c r="B37" i="3" a="1"/>
  <c r="B37" i="3" s="1"/>
  <c r="C37" i="3" a="1"/>
  <c r="C37" i="3" s="1"/>
  <c r="D37" i="3" a="1"/>
  <c r="D37" i="3" s="1"/>
  <c r="E37" i="3" a="1"/>
  <c r="E37" i="3" s="1"/>
  <c r="F37" i="3" a="1"/>
  <c r="F37" i="3"/>
  <c r="G37" i="3" a="1"/>
  <c r="G37" i="3" s="1"/>
  <c r="I37" i="3" a="1"/>
  <c r="I37" i="3" s="1"/>
  <c r="J37" i="3" a="1"/>
  <c r="J37" i="3" s="1"/>
  <c r="K37" i="3" a="1"/>
  <c r="K37" i="3" s="1"/>
  <c r="N37" i="3" a="1"/>
  <c r="N37" i="3" s="1"/>
  <c r="A38" i="3" a="1"/>
  <c r="A38" i="3" s="1"/>
  <c r="M38" i="3" s="1" a="1"/>
  <c r="M38" i="3" s="1"/>
  <c r="B38" i="3" a="1"/>
  <c r="B38" i="3" s="1"/>
  <c r="C38" i="3" a="1"/>
  <c r="C38" i="3" s="1"/>
  <c r="D38" i="3" a="1"/>
  <c r="D38" i="3" s="1"/>
  <c r="E38" i="3" a="1"/>
  <c r="E38" i="3" s="1"/>
  <c r="F38" i="3" a="1"/>
  <c r="F38" i="3" s="1"/>
  <c r="G38" i="3" a="1"/>
  <c r="G38" i="3" s="1"/>
  <c r="I38" i="3" a="1"/>
  <c r="I38" i="3" s="1"/>
  <c r="J38" i="3" a="1"/>
  <c r="J38" i="3" s="1"/>
  <c r="K38" i="3" a="1"/>
  <c r="K38" i="3" s="1"/>
  <c r="N38" i="3" a="1"/>
  <c r="N38" i="3" s="1"/>
  <c r="O38" i="3" a="1"/>
  <c r="O38" i="3" s="1"/>
  <c r="A39" i="3" a="1"/>
  <c r="A39" i="3" s="1"/>
  <c r="B39" i="3" a="1"/>
  <c r="B39" i="3" s="1"/>
  <c r="C39" i="3" a="1"/>
  <c r="C39" i="3" s="1"/>
  <c r="D39" i="3" a="1"/>
  <c r="D39" i="3" s="1"/>
  <c r="E39" i="3" a="1"/>
  <c r="E39" i="3" s="1"/>
  <c r="F39" i="3" a="1"/>
  <c r="F39" i="3" s="1"/>
  <c r="G39" i="3" a="1"/>
  <c r="G39" i="3" s="1"/>
  <c r="I39" i="3" a="1"/>
  <c r="I39" i="3" s="1"/>
  <c r="J39" i="3" a="1"/>
  <c r="J39" i="3" s="1"/>
  <c r="K39" i="3" a="1"/>
  <c r="K39" i="3" s="1"/>
  <c r="O39" i="3" a="1"/>
  <c r="O39" i="3" s="1"/>
  <c r="A40" i="3" a="1"/>
  <c r="A40" i="3" s="1"/>
  <c r="M40" i="3" s="1" a="1"/>
  <c r="M40" i="3" s="1"/>
  <c r="B40" i="3" a="1"/>
  <c r="B40" i="3" s="1"/>
  <c r="C40" i="3" a="1"/>
  <c r="C40" i="3" s="1"/>
  <c r="D40" i="3" a="1"/>
  <c r="D40" i="3" s="1"/>
  <c r="E40" i="3" a="1"/>
  <c r="E40" i="3" s="1"/>
  <c r="F40" i="3" a="1"/>
  <c r="F40" i="3" s="1"/>
  <c r="G40" i="3" a="1"/>
  <c r="G40" i="3" s="1"/>
  <c r="I40" i="3" a="1"/>
  <c r="I40" i="3" s="1"/>
  <c r="J40" i="3" a="1"/>
  <c r="J40" i="3" s="1"/>
  <c r="K40" i="3" a="1"/>
  <c r="K40" i="3" s="1"/>
  <c r="A41" i="3" a="1"/>
  <c r="A41" i="3" s="1"/>
  <c r="B41" i="3" a="1"/>
  <c r="B41" i="3"/>
  <c r="M41" i="3" s="1" a="1"/>
  <c r="M41" i="3" s="1"/>
  <c r="C41" i="3" a="1"/>
  <c r="C41" i="3" s="1"/>
  <c r="D41" i="3" a="1"/>
  <c r="D41" i="3" s="1"/>
  <c r="E41" i="3" a="1"/>
  <c r="E41" i="3" s="1"/>
  <c r="F41" i="3" a="1"/>
  <c r="F41" i="3" s="1"/>
  <c r="G41" i="3" a="1"/>
  <c r="G41" i="3" s="1"/>
  <c r="I41" i="3" a="1"/>
  <c r="I41" i="3" s="1"/>
  <c r="J41" i="3" a="1"/>
  <c r="J41" i="3" s="1"/>
  <c r="K41" i="3" a="1"/>
  <c r="K41" i="3" s="1"/>
  <c r="A42" i="3" a="1"/>
  <c r="A42" i="3" s="1"/>
  <c r="M42" i="3" s="1" a="1"/>
  <c r="M42" i="3" s="1"/>
  <c r="B42" i="3" a="1"/>
  <c r="B42" i="3" s="1"/>
  <c r="C42" i="3" a="1"/>
  <c r="C42" i="3" s="1"/>
  <c r="D42" i="3" a="1"/>
  <c r="D42" i="3" s="1"/>
  <c r="E42" i="3" a="1"/>
  <c r="E42" i="3"/>
  <c r="F42" i="3" a="1"/>
  <c r="F42" i="3" s="1"/>
  <c r="G42" i="3" a="1"/>
  <c r="G42" i="3" s="1"/>
  <c r="I42" i="3" a="1"/>
  <c r="I42" i="3" s="1"/>
  <c r="J42" i="3" a="1"/>
  <c r="J42" i="3" s="1"/>
  <c r="K42" i="3" a="1"/>
  <c r="K42" i="3" s="1"/>
  <c r="N42" i="3" a="1"/>
  <c r="N42" i="3" s="1"/>
  <c r="O42" i="3" a="1"/>
  <c r="O42" i="3" s="1"/>
  <c r="A43" i="3" a="1"/>
  <c r="A43" i="3" s="1"/>
  <c r="O43" i="3" s="1" a="1"/>
  <c r="O43" i="3" s="1"/>
  <c r="B43" i="3" a="1"/>
  <c r="B43" i="3" s="1"/>
  <c r="C43" i="3" a="1"/>
  <c r="C43" i="3" s="1"/>
  <c r="D43" i="3" a="1"/>
  <c r="D43" i="3" s="1"/>
  <c r="E43" i="3" a="1"/>
  <c r="E43" i="3" s="1"/>
  <c r="F43" i="3" a="1"/>
  <c r="F43" i="3" s="1"/>
  <c r="G43" i="3" a="1"/>
  <c r="G43" i="3" s="1"/>
  <c r="I43" i="3" a="1"/>
  <c r="I43" i="3" s="1"/>
  <c r="J43" i="3" a="1"/>
  <c r="J43" i="3" s="1"/>
  <c r="K43" i="3" a="1"/>
  <c r="K43" i="3" s="1"/>
  <c r="M43" i="3" a="1"/>
  <c r="M43" i="3" s="1"/>
  <c r="N43" i="3" a="1"/>
  <c r="N43" i="3" s="1"/>
  <c r="A44" i="3" a="1"/>
  <c r="A44" i="3" s="1"/>
  <c r="B44" i="3" a="1"/>
  <c r="B44" i="3" s="1"/>
  <c r="O44" i="3" s="1" a="1"/>
  <c r="O44" i="3" s="1"/>
  <c r="C44" i="3" a="1"/>
  <c r="C44" i="3"/>
  <c r="D44" i="3" a="1"/>
  <c r="D44" i="3" s="1"/>
  <c r="E44" i="3" a="1"/>
  <c r="E44" i="3" s="1"/>
  <c r="F44" i="3" a="1"/>
  <c r="F44" i="3" s="1"/>
  <c r="G44" i="3" a="1"/>
  <c r="G44" i="3" s="1"/>
  <c r="I44" i="3" a="1"/>
  <c r="I44" i="3" s="1"/>
  <c r="J44" i="3" a="1"/>
  <c r="J44" i="3" s="1"/>
  <c r="K44" i="3" a="1"/>
  <c r="K44" i="3" s="1"/>
  <c r="A45" i="3" a="1"/>
  <c r="A45" i="3" s="1"/>
  <c r="B45" i="3" a="1"/>
  <c r="B45" i="3" s="1"/>
  <c r="C45" i="3" a="1"/>
  <c r="C45" i="3" s="1"/>
  <c r="D45" i="3" a="1"/>
  <c r="D45" i="3" s="1"/>
  <c r="E45" i="3" a="1"/>
  <c r="E45" i="3" s="1"/>
  <c r="F45" i="3" a="1"/>
  <c r="F45" i="3" s="1"/>
  <c r="G45" i="3" a="1"/>
  <c r="G45" i="3" s="1"/>
  <c r="I45" i="3" a="1"/>
  <c r="I45" i="3" s="1"/>
  <c r="J45" i="3" a="1"/>
  <c r="J45" i="3" s="1"/>
  <c r="K45" i="3" a="1"/>
  <c r="K45" i="3" s="1"/>
  <c r="A46" i="3" a="1"/>
  <c r="A46" i="3" s="1"/>
  <c r="B46" i="3" a="1"/>
  <c r="B46" i="3" s="1"/>
  <c r="C46" i="3" a="1"/>
  <c r="C46" i="3" s="1"/>
  <c r="D46" i="3" a="1"/>
  <c r="D46" i="3" s="1"/>
  <c r="E46" i="3" a="1"/>
  <c r="E46" i="3" s="1"/>
  <c r="F46" i="3" a="1"/>
  <c r="F46" i="3" s="1"/>
  <c r="G46" i="3" a="1"/>
  <c r="G46" i="3" s="1"/>
  <c r="I46" i="3" a="1"/>
  <c r="I46" i="3" s="1"/>
  <c r="J46" i="3" a="1"/>
  <c r="J46" i="3" s="1"/>
  <c r="K46" i="3" a="1"/>
  <c r="K46" i="3" s="1"/>
  <c r="A47" i="3" a="1"/>
  <c r="A47" i="3" s="1"/>
  <c r="B47" i="3" a="1"/>
  <c r="B47" i="3" s="1"/>
  <c r="C47" i="3" a="1"/>
  <c r="C47" i="3" s="1"/>
  <c r="D47" i="3" a="1"/>
  <c r="D47" i="3" s="1"/>
  <c r="E47" i="3" a="1"/>
  <c r="E47" i="3" s="1"/>
  <c r="F47" i="3" a="1"/>
  <c r="F47" i="3" s="1"/>
  <c r="G47" i="3" a="1"/>
  <c r="G47" i="3" s="1"/>
  <c r="I47" i="3" a="1"/>
  <c r="I47" i="3" s="1"/>
  <c r="J47" i="3" a="1"/>
  <c r="J47" i="3" s="1"/>
  <c r="K47" i="3" a="1"/>
  <c r="K47" i="3" s="1"/>
  <c r="A48" i="3" a="1"/>
  <c r="A48" i="3" s="1"/>
  <c r="M48" i="3" s="1" a="1"/>
  <c r="M48" i="3" s="1"/>
  <c r="B48" i="3" a="1"/>
  <c r="B48" i="3" s="1"/>
  <c r="N48" i="3" s="1" a="1"/>
  <c r="N48" i="3" s="1"/>
  <c r="C48" i="3" a="1"/>
  <c r="C48" i="3" s="1"/>
  <c r="D48" i="3" a="1"/>
  <c r="D48" i="3" s="1"/>
  <c r="E48" i="3" a="1"/>
  <c r="E48" i="3" s="1"/>
  <c r="F48" i="3" a="1"/>
  <c r="F48" i="3" s="1"/>
  <c r="G48" i="3" a="1"/>
  <c r="G48" i="3" s="1"/>
  <c r="I48" i="3" a="1"/>
  <c r="I48" i="3" s="1"/>
  <c r="J48" i="3" a="1"/>
  <c r="J48" i="3" s="1"/>
  <c r="K48" i="3" a="1"/>
  <c r="K48" i="3" s="1"/>
  <c r="A49" i="3" a="1"/>
  <c r="A49" i="3" s="1"/>
  <c r="B49" i="3" a="1"/>
  <c r="B49" i="3" s="1"/>
  <c r="C49" i="3" a="1"/>
  <c r="C49" i="3" s="1"/>
  <c r="D49" i="3" a="1"/>
  <c r="D49" i="3" s="1"/>
  <c r="E49" i="3" a="1"/>
  <c r="E49" i="3" s="1"/>
  <c r="F49" i="3" a="1"/>
  <c r="F49" i="3" s="1"/>
  <c r="G49" i="3" a="1"/>
  <c r="G49" i="3" s="1"/>
  <c r="I49" i="3" a="1"/>
  <c r="I49" i="3" s="1"/>
  <c r="J49" i="3" a="1"/>
  <c r="J49" i="3" s="1"/>
  <c r="K49" i="3" a="1"/>
  <c r="K49" i="3" s="1"/>
  <c r="M49" i="3" a="1"/>
  <c r="M49" i="3" s="1"/>
  <c r="N49" i="3" a="1"/>
  <c r="N49" i="3" s="1"/>
  <c r="A50" i="3" a="1"/>
  <c r="A50" i="3" s="1"/>
  <c r="B50" i="3" a="1"/>
  <c r="B50" i="3" s="1"/>
  <c r="N50" i="3" s="1" a="1"/>
  <c r="N50" i="3" s="1"/>
  <c r="C50" i="3" a="1"/>
  <c r="C50" i="3" s="1"/>
  <c r="D50" i="3" a="1"/>
  <c r="D50" i="3" s="1"/>
  <c r="E50" i="3" a="1"/>
  <c r="E50" i="3"/>
  <c r="F50" i="3" a="1"/>
  <c r="F50" i="3" s="1"/>
  <c r="G50" i="3" a="1"/>
  <c r="G50" i="3" s="1"/>
  <c r="I50" i="3" a="1"/>
  <c r="I50" i="3" s="1"/>
  <c r="J50" i="3" a="1"/>
  <c r="J50" i="3" s="1"/>
  <c r="K50" i="3" a="1"/>
  <c r="K50" i="3" s="1"/>
  <c r="O50" i="3" a="1"/>
  <c r="O50" i="3" s="1"/>
  <c r="A51" i="3" a="1"/>
  <c r="A51" i="3" s="1"/>
  <c r="B51" i="3" a="1"/>
  <c r="B51" i="3" s="1"/>
  <c r="O51" i="3" s="1" a="1"/>
  <c r="O51" i="3" s="1"/>
  <c r="C51" i="3" a="1"/>
  <c r="C51" i="3" s="1"/>
  <c r="D51" i="3" a="1"/>
  <c r="D51" i="3" s="1"/>
  <c r="E51" i="3" a="1"/>
  <c r="E51" i="3" s="1"/>
  <c r="F51" i="3" a="1"/>
  <c r="F51" i="3" s="1"/>
  <c r="G51" i="3" a="1"/>
  <c r="G51" i="3" s="1"/>
  <c r="I51" i="3" a="1"/>
  <c r="I51" i="3"/>
  <c r="J51" i="3" a="1"/>
  <c r="J51" i="3" s="1"/>
  <c r="K51" i="3" a="1"/>
  <c r="K51" i="3" s="1"/>
  <c r="A52" i="3" a="1"/>
  <c r="A52" i="3" s="1"/>
  <c r="B52" i="3" a="1"/>
  <c r="B52" i="3" s="1"/>
  <c r="C52" i="3" a="1"/>
  <c r="C52" i="3"/>
  <c r="D52" i="3" a="1"/>
  <c r="D52" i="3" s="1"/>
  <c r="E52" i="3" a="1"/>
  <c r="E52" i="3" s="1"/>
  <c r="F52" i="3" a="1"/>
  <c r="F52" i="3" s="1"/>
  <c r="G52" i="3" a="1"/>
  <c r="G52" i="3" s="1"/>
  <c r="I52" i="3" a="1"/>
  <c r="I52" i="3" s="1"/>
  <c r="J52" i="3" a="1"/>
  <c r="J52" i="3" s="1"/>
  <c r="K52" i="3" a="1"/>
  <c r="K52" i="3" s="1"/>
  <c r="A53" i="3" a="1"/>
  <c r="A53" i="3" s="1"/>
  <c r="B53" i="3" a="1"/>
  <c r="B53" i="3" s="1"/>
  <c r="O53" i="3" s="1" a="1"/>
  <c r="O53" i="3" s="1"/>
  <c r="C53" i="3" a="1"/>
  <c r="C53" i="3" s="1"/>
  <c r="D53" i="3" a="1"/>
  <c r="D53" i="3" s="1"/>
  <c r="E53" i="3" a="1"/>
  <c r="E53" i="3" s="1"/>
  <c r="F53" i="3" a="1"/>
  <c r="F53" i="3" s="1"/>
  <c r="G53" i="3" a="1"/>
  <c r="G53" i="3" s="1"/>
  <c r="I53" i="3" a="1"/>
  <c r="I53" i="3" s="1"/>
  <c r="J53" i="3" a="1"/>
  <c r="J53" i="3" s="1"/>
  <c r="K53" i="3" a="1"/>
  <c r="K53" i="3" s="1"/>
  <c r="M53" i="3" a="1"/>
  <c r="M53" i="3" s="1"/>
  <c r="N53" i="3" a="1"/>
  <c r="N53" i="3" s="1"/>
  <c r="A54" i="3" a="1"/>
  <c r="A54" i="3"/>
  <c r="B54" i="3" a="1"/>
  <c r="B54" i="3" s="1"/>
  <c r="M54" i="3" s="1" a="1"/>
  <c r="M54" i="3" s="1"/>
  <c r="C54" i="3" a="1"/>
  <c r="C54" i="3" s="1"/>
  <c r="D54" i="3" a="1"/>
  <c r="D54" i="3" s="1"/>
  <c r="E54" i="3" a="1"/>
  <c r="E54" i="3" s="1"/>
  <c r="F54" i="3" a="1"/>
  <c r="F54" i="3" s="1"/>
  <c r="G54" i="3" a="1"/>
  <c r="G54" i="3" s="1"/>
  <c r="I54" i="3" a="1"/>
  <c r="I54" i="3" s="1"/>
  <c r="J54" i="3" a="1"/>
  <c r="J54" i="3" s="1"/>
  <c r="K54" i="3" a="1"/>
  <c r="K54" i="3" s="1"/>
  <c r="N54" i="3" a="1"/>
  <c r="N54" i="3" s="1"/>
  <c r="O54" i="3" a="1"/>
  <c r="O54" i="3" s="1"/>
  <c r="A55" i="3" a="1"/>
  <c r="A55" i="3" s="1"/>
  <c r="O55" i="3" s="1" a="1"/>
  <c r="O55" i="3" s="1"/>
  <c r="B55" i="3" a="1"/>
  <c r="B55" i="3" s="1"/>
  <c r="C55" i="3" a="1"/>
  <c r="C55" i="3" s="1"/>
  <c r="D55" i="3" a="1"/>
  <c r="D55" i="3" s="1"/>
  <c r="E55" i="3" a="1"/>
  <c r="E55" i="3" s="1"/>
  <c r="F55" i="3" a="1"/>
  <c r="F55" i="3" s="1"/>
  <c r="G55" i="3" a="1"/>
  <c r="G55" i="3" s="1"/>
  <c r="I55" i="3" a="1"/>
  <c r="I55" i="3"/>
  <c r="J55" i="3" a="1"/>
  <c r="J55" i="3" s="1"/>
  <c r="K55" i="3" a="1"/>
  <c r="K55" i="3" s="1"/>
  <c r="A56" i="3" a="1"/>
  <c r="A56" i="3"/>
  <c r="N56" i="3" s="1" a="1"/>
  <c r="N56" i="3" s="1"/>
  <c r="B56" i="3" a="1"/>
  <c r="B56" i="3" s="1"/>
  <c r="C56" i="3" a="1"/>
  <c r="C56" i="3"/>
  <c r="D56" i="3" a="1"/>
  <c r="D56" i="3" s="1"/>
  <c r="E56" i="3" a="1"/>
  <c r="E56" i="3" s="1"/>
  <c r="F56" i="3" a="1"/>
  <c r="F56" i="3" s="1"/>
  <c r="G56" i="3" a="1"/>
  <c r="G56" i="3" s="1"/>
  <c r="I56" i="3" a="1"/>
  <c r="I56" i="3" s="1"/>
  <c r="J56" i="3" a="1"/>
  <c r="J56" i="3"/>
  <c r="K56" i="3" a="1"/>
  <c r="K56" i="3" s="1"/>
  <c r="A57" i="3" a="1"/>
  <c r="A57" i="3" s="1"/>
  <c r="B57" i="3" a="1"/>
  <c r="B57" i="3"/>
  <c r="C57" i="3" a="1"/>
  <c r="C57" i="3" s="1"/>
  <c r="D57" i="3" a="1"/>
  <c r="D57" i="3" s="1"/>
  <c r="E57" i="3" a="1"/>
  <c r="E57" i="3" s="1"/>
  <c r="F57" i="3" a="1"/>
  <c r="F57" i="3"/>
  <c r="G57" i="3" a="1"/>
  <c r="G57" i="3"/>
  <c r="I57" i="3" a="1"/>
  <c r="I57" i="3" s="1"/>
  <c r="J57" i="3" a="1"/>
  <c r="J57" i="3"/>
  <c r="K57" i="3" a="1"/>
  <c r="K57" i="3" s="1"/>
  <c r="A58" i="3" a="1"/>
  <c r="A58" i="3" s="1"/>
  <c r="B58" i="3" a="1"/>
  <c r="B58" i="3"/>
  <c r="C58" i="3" a="1"/>
  <c r="C58" i="3"/>
  <c r="D58" i="3" a="1"/>
  <c r="D58" i="3" s="1"/>
  <c r="E58" i="3" a="1"/>
  <c r="E58" i="3"/>
  <c r="F58" i="3" a="1"/>
  <c r="F58" i="3" s="1"/>
  <c r="G58" i="3" a="1"/>
  <c r="G58" i="3" s="1"/>
  <c r="I58" i="3" a="1"/>
  <c r="I58" i="3" s="1"/>
  <c r="J58" i="3" a="1"/>
  <c r="J58" i="3" s="1"/>
  <c r="K58" i="3" a="1"/>
  <c r="K58" i="3"/>
  <c r="A59" i="3" a="1"/>
  <c r="A59" i="3" s="1"/>
  <c r="B59" i="3" a="1"/>
  <c r="B59" i="3" s="1"/>
  <c r="C59" i="3" a="1"/>
  <c r="C59" i="3" s="1"/>
  <c r="D59" i="3" a="1"/>
  <c r="D59" i="3"/>
  <c r="E59" i="3" a="1"/>
  <c r="E59" i="3" s="1"/>
  <c r="F59" i="3" a="1"/>
  <c r="F59" i="3"/>
  <c r="G59" i="3" a="1"/>
  <c r="G59" i="3" s="1"/>
  <c r="I59" i="3" a="1"/>
  <c r="I59" i="3"/>
  <c r="J59" i="3" a="1"/>
  <c r="J59" i="3" s="1"/>
  <c r="K59" i="3" a="1"/>
  <c r="K59" i="3" s="1"/>
  <c r="A60" i="3" a="1"/>
  <c r="A60" i="3" s="1"/>
  <c r="B60" i="3" a="1"/>
  <c r="B60" i="3" s="1"/>
  <c r="C60" i="3" a="1"/>
  <c r="C60" i="3" s="1"/>
  <c r="D60" i="3" a="1"/>
  <c r="D60" i="3" s="1"/>
  <c r="E60" i="3" a="1"/>
  <c r="E60" i="3"/>
  <c r="F60" i="3" a="1"/>
  <c r="F60" i="3" s="1"/>
  <c r="G60" i="3" a="1"/>
  <c r="G60" i="3" s="1"/>
  <c r="I60" i="3" a="1"/>
  <c r="I60" i="3" s="1"/>
  <c r="J60" i="3" a="1"/>
  <c r="J60" i="3" s="1"/>
  <c r="K60" i="3" a="1"/>
  <c r="K60" i="3" s="1"/>
  <c r="A61" i="3" a="1"/>
  <c r="A61" i="3" s="1"/>
  <c r="N61" i="3" s="1" a="1"/>
  <c r="N61" i="3" s="1"/>
  <c r="B61" i="3" a="1"/>
  <c r="B61" i="3" s="1"/>
  <c r="C61" i="3" a="1"/>
  <c r="C61" i="3"/>
  <c r="D61" i="3" a="1"/>
  <c r="D61" i="3" s="1"/>
  <c r="E61" i="3" a="1"/>
  <c r="E61" i="3"/>
  <c r="F61" i="3" a="1"/>
  <c r="F61" i="3" s="1"/>
  <c r="G61" i="3" a="1"/>
  <c r="G61" i="3" s="1"/>
  <c r="I61" i="3" a="1"/>
  <c r="I61" i="3" s="1"/>
  <c r="J61" i="3" a="1"/>
  <c r="J61" i="3" s="1"/>
  <c r="K61" i="3" a="1"/>
  <c r="K61" i="3"/>
  <c r="A62" i="3" a="1"/>
  <c r="A62" i="3" s="1"/>
  <c r="B62" i="3" a="1"/>
  <c r="B62" i="3" s="1"/>
  <c r="C62" i="3" a="1"/>
  <c r="C62" i="3" s="1"/>
  <c r="D62" i="3" a="1"/>
  <c r="D62" i="3" s="1"/>
  <c r="E62" i="3" a="1"/>
  <c r="E62" i="3" s="1"/>
  <c r="F62" i="3" a="1"/>
  <c r="F62" i="3" s="1"/>
  <c r="G62" i="3" a="1"/>
  <c r="G62" i="3" s="1"/>
  <c r="I62" i="3" a="1"/>
  <c r="I62" i="3"/>
  <c r="J62" i="3" a="1"/>
  <c r="J62" i="3" s="1"/>
  <c r="K62" i="3" a="1"/>
  <c r="K62" i="3" s="1"/>
  <c r="A63" i="3" a="1"/>
  <c r="A63" i="3" s="1"/>
  <c r="B63" i="3" a="1"/>
  <c r="B63" i="3"/>
  <c r="C63" i="3" a="1"/>
  <c r="C63" i="3" s="1"/>
  <c r="D63" i="3" a="1"/>
  <c r="D63" i="3"/>
  <c r="E63" i="3" a="1"/>
  <c r="E63" i="3" s="1"/>
  <c r="F63" i="3" a="1"/>
  <c r="F63" i="3" s="1"/>
  <c r="G63" i="3" a="1"/>
  <c r="G63" i="3" s="1"/>
  <c r="I63" i="3" a="1"/>
  <c r="I63" i="3" s="1"/>
  <c r="J63" i="3" a="1"/>
  <c r="J63" i="3"/>
  <c r="K63" i="3" a="1"/>
  <c r="K63" i="3" s="1"/>
  <c r="A64" i="3" a="1"/>
  <c r="A64" i="3" s="1"/>
  <c r="B64" i="3" a="1"/>
  <c r="B64" i="3" s="1"/>
  <c r="C64" i="3" a="1"/>
  <c r="C64" i="3" s="1"/>
  <c r="D64" i="3" a="1"/>
  <c r="D64" i="3" s="1"/>
  <c r="E64" i="3" a="1"/>
  <c r="E64" i="3" s="1"/>
  <c r="F64" i="3" a="1"/>
  <c r="F64" i="3" s="1"/>
  <c r="G64" i="3" a="1"/>
  <c r="G64" i="3" s="1"/>
  <c r="I64" i="3" a="1"/>
  <c r="I64" i="3" s="1"/>
  <c r="J64" i="3" a="1"/>
  <c r="J64" i="3" s="1"/>
  <c r="K64" i="3" a="1"/>
  <c r="K64" i="3" s="1"/>
  <c r="A65" i="3" a="1"/>
  <c r="A65" i="3" s="1"/>
  <c r="M65" i="3" s="1" a="1"/>
  <c r="M65" i="3" s="1"/>
  <c r="B65" i="3" a="1"/>
  <c r="B65" i="3" s="1"/>
  <c r="C65" i="3" a="1"/>
  <c r="C65" i="3" s="1"/>
  <c r="D65" i="3" a="1"/>
  <c r="D65" i="3" s="1"/>
  <c r="E65" i="3" a="1"/>
  <c r="E65" i="3" s="1"/>
  <c r="F65" i="3" a="1"/>
  <c r="F65" i="3"/>
  <c r="G65" i="3" a="1"/>
  <c r="G65" i="3" s="1"/>
  <c r="I65" i="3" a="1"/>
  <c r="I65" i="3" s="1"/>
  <c r="J65" i="3" a="1"/>
  <c r="J65" i="3" s="1"/>
  <c r="K65" i="3" a="1"/>
  <c r="K65" i="3"/>
  <c r="A66" i="3" a="1"/>
  <c r="A66" i="3" s="1"/>
  <c r="B66" i="3" a="1"/>
  <c r="B66" i="3" s="1"/>
  <c r="C66" i="3" a="1"/>
  <c r="C66" i="3" s="1"/>
  <c r="D66" i="3" a="1"/>
  <c r="D66" i="3"/>
  <c r="E66" i="3" a="1"/>
  <c r="E66" i="3" s="1"/>
  <c r="F66" i="3" a="1"/>
  <c r="F66" i="3" s="1"/>
  <c r="G66" i="3" a="1"/>
  <c r="G66" i="3" s="1"/>
  <c r="I66" i="3" a="1"/>
  <c r="I66" i="3" s="1"/>
  <c r="J66" i="3" a="1"/>
  <c r="J66" i="3"/>
  <c r="K66" i="3" a="1"/>
  <c r="K66" i="3" s="1"/>
  <c r="A67" i="3" a="1"/>
  <c r="A67" i="3" s="1"/>
  <c r="B67" i="3" a="1"/>
  <c r="B67" i="3" s="1"/>
  <c r="C67" i="3" a="1"/>
  <c r="C67" i="3" s="1"/>
  <c r="D67" i="3" a="1"/>
  <c r="D67" i="3" s="1"/>
  <c r="E67" i="3" a="1"/>
  <c r="E67" i="3" s="1"/>
  <c r="F67" i="3" a="1"/>
  <c r="F67" i="3" s="1"/>
  <c r="G67" i="3" a="1"/>
  <c r="G67" i="3"/>
  <c r="I67" i="3" a="1"/>
  <c r="I67" i="3" s="1"/>
  <c r="J67" i="3" a="1"/>
  <c r="J67" i="3" s="1"/>
  <c r="K67" i="3" a="1"/>
  <c r="K67" i="3"/>
  <c r="A68" i="3" a="1"/>
  <c r="A68" i="3"/>
  <c r="N68" i="3" s="1" a="1"/>
  <c r="N68" i="3" s="1"/>
  <c r="B68" i="3" a="1"/>
  <c r="B68" i="3" s="1"/>
  <c r="M68" i="3" s="1" a="1"/>
  <c r="M68" i="3" s="1"/>
  <c r="C68" i="3" a="1"/>
  <c r="C68" i="3"/>
  <c r="D68" i="3" a="1"/>
  <c r="D68" i="3" s="1"/>
  <c r="E68" i="3" a="1"/>
  <c r="E68" i="3" s="1"/>
  <c r="F68" i="3" a="1"/>
  <c r="F68" i="3" s="1"/>
  <c r="G68" i="3" a="1"/>
  <c r="G68" i="3" s="1"/>
  <c r="I68" i="3" a="1"/>
  <c r="I68" i="3"/>
  <c r="J68" i="3" a="1"/>
  <c r="J68" i="3" s="1"/>
  <c r="K68" i="3" a="1"/>
  <c r="K68" i="3" s="1"/>
  <c r="A69" i="3" a="1"/>
  <c r="A69" i="3" s="1"/>
  <c r="B69" i="3" a="1"/>
  <c r="B69" i="3" s="1"/>
  <c r="N69" i="3" s="1" a="1"/>
  <c r="N69" i="3" s="1"/>
  <c r="C69" i="3" a="1"/>
  <c r="C69" i="3" s="1"/>
  <c r="D69" i="3" a="1"/>
  <c r="D69" i="3" s="1"/>
  <c r="E69" i="3" a="1"/>
  <c r="E69" i="3" s="1"/>
  <c r="F69" i="3" a="1"/>
  <c r="F69" i="3" s="1"/>
  <c r="G69" i="3" a="1"/>
  <c r="G69" i="3" s="1"/>
  <c r="I69" i="3" a="1"/>
  <c r="I69" i="3" s="1"/>
  <c r="J69" i="3" a="1"/>
  <c r="J69" i="3" s="1"/>
  <c r="K69" i="3" a="1"/>
  <c r="K69" i="3" s="1"/>
  <c r="A70" i="3" a="1"/>
  <c r="A70" i="3" s="1"/>
  <c r="B70" i="3" a="1"/>
  <c r="B70" i="3" s="1"/>
  <c r="C70" i="3" a="1"/>
  <c r="C70" i="3"/>
  <c r="D70" i="3" a="1"/>
  <c r="D70" i="3" s="1"/>
  <c r="E70" i="3" a="1"/>
  <c r="E70" i="3" s="1"/>
  <c r="F70" i="3" a="1"/>
  <c r="F70" i="3" s="1"/>
  <c r="G70" i="3" a="1"/>
  <c r="G70" i="3"/>
  <c r="I70" i="3" a="1"/>
  <c r="I70" i="3" s="1"/>
  <c r="J70" i="3" a="1"/>
  <c r="J70" i="3" s="1"/>
  <c r="K70" i="3" a="1"/>
  <c r="K70" i="3" s="1"/>
  <c r="A71" i="3" a="1"/>
  <c r="A71" i="3"/>
  <c r="B71" i="3" a="1"/>
  <c r="B71" i="3" s="1"/>
  <c r="C71" i="3" a="1"/>
  <c r="C71" i="3"/>
  <c r="D71" i="3" a="1"/>
  <c r="D71" i="3" s="1"/>
  <c r="E71" i="3" a="1"/>
  <c r="E71" i="3" s="1"/>
  <c r="F71" i="3" a="1"/>
  <c r="F71" i="3" s="1"/>
  <c r="G71" i="3" a="1"/>
  <c r="G71" i="3" s="1"/>
  <c r="I71" i="3" a="1"/>
  <c r="I71" i="3"/>
  <c r="J71" i="3" a="1"/>
  <c r="J71" i="3" s="1"/>
  <c r="K71" i="3" a="1"/>
  <c r="K71" i="3" s="1"/>
  <c r="A72" i="3" a="1"/>
  <c r="A72" i="3" s="1"/>
  <c r="B72" i="3" a="1"/>
  <c r="B72" i="3" s="1"/>
  <c r="C72" i="3" a="1"/>
  <c r="C72" i="3" s="1"/>
  <c r="D72" i="3" a="1"/>
  <c r="D72" i="3" s="1"/>
  <c r="E72" i="3" a="1"/>
  <c r="E72" i="3" s="1"/>
  <c r="F72" i="3" a="1"/>
  <c r="F72" i="3"/>
  <c r="G72" i="3" a="1"/>
  <c r="G72" i="3" s="1"/>
  <c r="I72" i="3" a="1"/>
  <c r="I72" i="3" s="1"/>
  <c r="J72" i="3" a="1"/>
  <c r="J72" i="3" s="1"/>
  <c r="K72" i="3" a="1"/>
  <c r="K72" i="3" s="1"/>
  <c r="A73" i="3" a="1"/>
  <c r="A73" i="3" s="1"/>
  <c r="B73" i="3" a="1"/>
  <c r="B73" i="3" s="1"/>
  <c r="C73" i="3" a="1"/>
  <c r="C73" i="3" s="1"/>
  <c r="D73" i="3" a="1"/>
  <c r="D73" i="3" s="1"/>
  <c r="E73" i="3" a="1"/>
  <c r="E73" i="3" s="1"/>
  <c r="F73" i="3" a="1"/>
  <c r="F73" i="3" s="1"/>
  <c r="G73" i="3" a="1"/>
  <c r="G73" i="3" s="1"/>
  <c r="I73" i="3" a="1"/>
  <c r="I73" i="3" s="1"/>
  <c r="J73" i="3" a="1"/>
  <c r="J73" i="3" s="1"/>
  <c r="K73" i="3" a="1"/>
  <c r="K73" i="3" s="1"/>
  <c r="A74" i="3" a="1"/>
  <c r="A74" i="3" s="1"/>
  <c r="N74" i="3" s="1" a="1"/>
  <c r="N74" i="3" s="1"/>
  <c r="B74" i="3" a="1"/>
  <c r="B74" i="3" s="1"/>
  <c r="C74" i="3" a="1"/>
  <c r="C74" i="3" s="1"/>
  <c r="D74" i="3" a="1"/>
  <c r="D74" i="3" s="1"/>
  <c r="E74" i="3" a="1"/>
  <c r="E74" i="3"/>
  <c r="F74" i="3" a="1"/>
  <c r="F74" i="3" s="1"/>
  <c r="G74" i="3" a="1"/>
  <c r="G74" i="3" s="1"/>
  <c r="I74" i="3" a="1"/>
  <c r="I74" i="3" s="1"/>
  <c r="J74" i="3" a="1"/>
  <c r="J74" i="3" s="1"/>
  <c r="K74" i="3" a="1"/>
  <c r="K74" i="3"/>
  <c r="A75" i="3" a="1"/>
  <c r="A75" i="3" s="1"/>
  <c r="B75" i="3" a="1"/>
  <c r="B75" i="3" s="1"/>
  <c r="C75" i="3" a="1"/>
  <c r="C75" i="3" s="1"/>
  <c r="D75" i="3" a="1"/>
  <c r="D75" i="3" s="1"/>
  <c r="E75" i="3" a="1"/>
  <c r="E75" i="3" s="1"/>
  <c r="F75" i="3" a="1"/>
  <c r="F75" i="3" s="1"/>
  <c r="G75" i="3" a="1"/>
  <c r="G75" i="3" s="1"/>
  <c r="I75" i="3" a="1"/>
  <c r="I75" i="3"/>
  <c r="J75" i="3" a="1"/>
  <c r="J75" i="3" s="1"/>
  <c r="K75" i="3" a="1"/>
  <c r="K75" i="3" s="1"/>
  <c r="A76" i="3" a="1"/>
  <c r="A76" i="3" s="1"/>
  <c r="B76" i="3" a="1"/>
  <c r="B76" i="3"/>
  <c r="C76" i="3" a="1"/>
  <c r="C76" i="3" s="1"/>
  <c r="D76" i="3" a="1"/>
  <c r="D76" i="3" s="1"/>
  <c r="E76" i="3" a="1"/>
  <c r="E76" i="3" s="1"/>
  <c r="F76" i="3" a="1"/>
  <c r="F76" i="3" s="1"/>
  <c r="G76" i="3" a="1"/>
  <c r="G76" i="3" s="1"/>
  <c r="I76" i="3" a="1"/>
  <c r="I76" i="3" s="1"/>
  <c r="J76" i="3" a="1"/>
  <c r="J76" i="3" s="1"/>
  <c r="K76" i="3" a="1"/>
  <c r="K76" i="3" s="1"/>
  <c r="A77" i="3" a="1"/>
  <c r="A77" i="3" s="1"/>
  <c r="B77" i="3" a="1"/>
  <c r="B77" i="3" s="1"/>
  <c r="C77" i="3" a="1"/>
  <c r="C77" i="3"/>
  <c r="D77" i="3" a="1"/>
  <c r="D77" i="3" s="1"/>
  <c r="E77" i="3" a="1"/>
  <c r="E77" i="3" s="1"/>
  <c r="F77" i="3" a="1"/>
  <c r="F77" i="3" s="1"/>
  <c r="G77" i="3" a="1"/>
  <c r="G77" i="3" s="1"/>
  <c r="I77" i="3" a="1"/>
  <c r="I77" i="3"/>
  <c r="J77" i="3" a="1"/>
  <c r="J77" i="3" s="1"/>
  <c r="K77" i="3" a="1"/>
  <c r="K77" i="3" s="1"/>
  <c r="A78" i="3" a="1"/>
  <c r="A78" i="3" s="1"/>
  <c r="B78" i="3" a="1"/>
  <c r="B78" i="3" s="1"/>
  <c r="C78" i="3" a="1"/>
  <c r="C78" i="3" s="1"/>
  <c r="D78" i="3" a="1"/>
  <c r="D78" i="3" s="1"/>
  <c r="E78" i="3" a="1"/>
  <c r="E78" i="3" s="1"/>
  <c r="F78" i="3" a="1"/>
  <c r="F78" i="3"/>
  <c r="G78" i="3" a="1"/>
  <c r="G78" i="3" s="1"/>
  <c r="I78" i="3" a="1"/>
  <c r="I78" i="3"/>
  <c r="J78" i="3" a="1"/>
  <c r="J78" i="3" s="1"/>
  <c r="K78" i="3" a="1"/>
  <c r="K78" i="3" s="1"/>
  <c r="A79" i="3" a="1"/>
  <c r="A79" i="3" s="1"/>
  <c r="B79" i="3" a="1"/>
  <c r="B79" i="3" s="1"/>
  <c r="C79" i="3" a="1"/>
  <c r="C79" i="3" s="1"/>
  <c r="D79" i="3" a="1"/>
  <c r="D79" i="3"/>
  <c r="E79" i="3" a="1"/>
  <c r="E79" i="3" s="1"/>
  <c r="F79" i="3" a="1"/>
  <c r="F79" i="3" s="1"/>
  <c r="G79" i="3" a="1"/>
  <c r="G79" i="3" s="1"/>
  <c r="I79" i="3" a="1"/>
  <c r="I79" i="3" s="1"/>
  <c r="J79" i="3" a="1"/>
  <c r="J79" i="3" s="1"/>
  <c r="K79" i="3" a="1"/>
  <c r="K79" i="3" s="1"/>
  <c r="A80" i="3" a="1"/>
  <c r="A80" i="3" s="1"/>
  <c r="B80" i="3" a="1"/>
  <c r="B80" i="3" s="1"/>
  <c r="C80" i="3" a="1"/>
  <c r="C80" i="3" s="1"/>
  <c r="D80" i="3" a="1"/>
  <c r="D80" i="3" s="1"/>
  <c r="E80" i="3" a="1"/>
  <c r="E80" i="3"/>
  <c r="F80" i="3" a="1"/>
  <c r="F80" i="3" s="1"/>
  <c r="G80" i="3" a="1"/>
  <c r="G80" i="3"/>
  <c r="I80" i="3" a="1"/>
  <c r="I80" i="3" s="1"/>
  <c r="J80" i="3" a="1"/>
  <c r="J80" i="3"/>
  <c r="K80" i="3" a="1"/>
  <c r="K80" i="3" s="1"/>
  <c r="A81" i="3" a="1"/>
  <c r="A81" i="3" s="1"/>
  <c r="N81" i="3" s="1" a="1"/>
  <c r="N81" i="3" s="1"/>
  <c r="B81" i="3" a="1"/>
  <c r="B81" i="3" s="1"/>
  <c r="C81" i="3" a="1"/>
  <c r="C81" i="3" s="1"/>
  <c r="D81" i="3" a="1"/>
  <c r="D81" i="3" s="1"/>
  <c r="E81" i="3" a="1"/>
  <c r="E81" i="3" s="1"/>
  <c r="F81" i="3" a="1"/>
  <c r="F81" i="3" s="1"/>
  <c r="G81" i="3" a="1"/>
  <c r="G81" i="3" s="1"/>
  <c r="I81" i="3" a="1"/>
  <c r="I81" i="3" s="1"/>
  <c r="J81" i="3" a="1"/>
  <c r="J81" i="3" s="1"/>
  <c r="K81" i="3" a="1"/>
  <c r="K81" i="3" s="1"/>
  <c r="A82" i="3" a="1"/>
  <c r="A82" i="3" s="1"/>
  <c r="B82" i="3" a="1"/>
  <c r="B82" i="3" s="1"/>
  <c r="C82" i="3" a="1"/>
  <c r="C82" i="3" s="1"/>
  <c r="D82" i="3" a="1"/>
  <c r="D82" i="3" s="1"/>
  <c r="E82" i="3" a="1"/>
  <c r="E82" i="3" s="1"/>
  <c r="F82" i="3" a="1"/>
  <c r="F82" i="3" s="1"/>
  <c r="G82" i="3" a="1"/>
  <c r="G82" i="3" s="1"/>
  <c r="I82" i="3" a="1"/>
  <c r="I82" i="3" s="1"/>
  <c r="J82" i="3" a="1"/>
  <c r="J82" i="3"/>
  <c r="K82" i="3" a="1"/>
  <c r="K82" i="3" s="1"/>
  <c r="A83" i="3" a="1"/>
  <c r="A83" i="3" s="1"/>
  <c r="B83" i="3" a="1"/>
  <c r="B83" i="3" s="1"/>
  <c r="C83" i="3" a="1"/>
  <c r="C83" i="3" s="1"/>
  <c r="D83" i="3" a="1"/>
  <c r="D83" i="3" s="1"/>
  <c r="E83" i="3" a="1"/>
  <c r="E83" i="3" s="1"/>
  <c r="F83" i="3" a="1"/>
  <c r="F83" i="3" s="1"/>
  <c r="G83" i="3" a="1"/>
  <c r="G83" i="3" s="1"/>
  <c r="I83" i="3" a="1"/>
  <c r="I83" i="3" s="1"/>
  <c r="J83" i="3" a="1"/>
  <c r="J83" i="3" s="1"/>
  <c r="K83" i="3" a="1"/>
  <c r="K83" i="3" s="1"/>
  <c r="A84" i="3" a="1"/>
  <c r="A84" i="3"/>
  <c r="B84" i="3" a="1"/>
  <c r="B84" i="3" s="1"/>
  <c r="O84" i="3" s="1" a="1"/>
  <c r="O84" i="3" s="1"/>
  <c r="C84" i="3" a="1"/>
  <c r="C84" i="3" s="1"/>
  <c r="D84" i="3" a="1"/>
  <c r="D84" i="3" s="1"/>
  <c r="E84" i="3" a="1"/>
  <c r="E84" i="3"/>
  <c r="F84" i="3" a="1"/>
  <c r="F84" i="3" s="1"/>
  <c r="G84" i="3" a="1"/>
  <c r="G84" i="3" s="1"/>
  <c r="I84" i="3" a="1"/>
  <c r="I84" i="3" s="1"/>
  <c r="J84" i="3" a="1"/>
  <c r="J84" i="3" s="1"/>
  <c r="K84" i="3" a="1"/>
  <c r="K84" i="3" s="1"/>
  <c r="A85" i="3" a="1"/>
  <c r="A85" i="3" s="1"/>
  <c r="O85" i="3" s="1" a="1"/>
  <c r="O85" i="3" s="1"/>
  <c r="B85" i="3" a="1"/>
  <c r="B85" i="3" s="1"/>
  <c r="C85" i="3" a="1"/>
  <c r="C85" i="3" s="1"/>
  <c r="D85" i="3" a="1"/>
  <c r="D85" i="3"/>
  <c r="E85" i="3" a="1"/>
  <c r="E85" i="3" s="1"/>
  <c r="F85" i="3" a="1"/>
  <c r="F85" i="3"/>
  <c r="G85" i="3" a="1"/>
  <c r="G85" i="3" s="1"/>
  <c r="I85" i="3" a="1"/>
  <c r="I85" i="3"/>
  <c r="J85" i="3" a="1"/>
  <c r="J85" i="3" s="1"/>
  <c r="K85" i="3" a="1"/>
  <c r="K85" i="3" s="1"/>
  <c r="A86" i="3" a="1"/>
  <c r="A86" i="3" s="1"/>
  <c r="B86" i="3" a="1"/>
  <c r="B86" i="3" s="1"/>
  <c r="C86" i="3" a="1"/>
  <c r="C86" i="3" s="1"/>
  <c r="D86" i="3" a="1"/>
  <c r="D86" i="3" s="1"/>
  <c r="E86" i="3" a="1"/>
  <c r="E86" i="3"/>
  <c r="F86" i="3" a="1"/>
  <c r="F86" i="3" s="1"/>
  <c r="G86" i="3" a="1"/>
  <c r="G86" i="3" s="1"/>
  <c r="I86" i="3" a="1"/>
  <c r="I86" i="3" s="1"/>
  <c r="J86" i="3" a="1"/>
  <c r="J86" i="3"/>
  <c r="K86" i="3" a="1"/>
  <c r="K86" i="3" s="1"/>
  <c r="A87" i="3" a="1"/>
  <c r="A87" i="3"/>
  <c r="B87" i="3" a="1"/>
  <c r="B87" i="3" s="1"/>
  <c r="C87" i="3" a="1"/>
  <c r="C87" i="3" s="1"/>
  <c r="D87" i="3" a="1"/>
  <c r="D87" i="3" s="1"/>
  <c r="E87" i="3" a="1"/>
  <c r="E87" i="3" s="1"/>
  <c r="F87" i="3" a="1"/>
  <c r="F87" i="3" s="1"/>
  <c r="G87" i="3" a="1"/>
  <c r="G87" i="3" s="1"/>
  <c r="I87" i="3" a="1"/>
  <c r="I87" i="3"/>
  <c r="J87" i="3" a="1"/>
  <c r="J87" i="3" s="1"/>
  <c r="K87" i="3" a="1"/>
  <c r="K87" i="3" s="1"/>
  <c r="A88" i="3" a="1"/>
  <c r="A88" i="3" s="1"/>
  <c r="B88" i="3" a="1"/>
  <c r="B88" i="3" s="1"/>
  <c r="C88" i="3" a="1"/>
  <c r="C88" i="3" s="1"/>
  <c r="D88" i="3" a="1"/>
  <c r="D88" i="3" s="1"/>
  <c r="E88" i="3" a="1"/>
  <c r="E88" i="3" s="1"/>
  <c r="F88" i="3" a="1"/>
  <c r="F88" i="3"/>
  <c r="G88" i="3" a="1"/>
  <c r="G88" i="3" s="1"/>
  <c r="I88" i="3" a="1"/>
  <c r="I88" i="3" s="1"/>
  <c r="J88" i="3" a="1"/>
  <c r="J88" i="3"/>
  <c r="K88" i="3" a="1"/>
  <c r="K88" i="3" s="1"/>
  <c r="A89" i="3" a="1"/>
  <c r="A89" i="3" s="1"/>
  <c r="B89" i="3" a="1"/>
  <c r="B89" i="3" s="1"/>
  <c r="C89" i="3" a="1"/>
  <c r="C89" i="3" s="1"/>
  <c r="D89" i="3" a="1"/>
  <c r="D89" i="3" s="1"/>
  <c r="E89" i="3" a="1"/>
  <c r="E89" i="3" s="1"/>
  <c r="F89" i="3" a="1"/>
  <c r="F89" i="3" s="1"/>
  <c r="G89" i="3" a="1"/>
  <c r="G89" i="3"/>
  <c r="I89" i="3" a="1"/>
  <c r="I89" i="3" s="1"/>
  <c r="J89" i="3" a="1"/>
  <c r="J89" i="3" s="1"/>
  <c r="K89" i="3" a="1"/>
  <c r="K89" i="3" s="1"/>
  <c r="A90" i="3" a="1"/>
  <c r="A90" i="3" s="1"/>
  <c r="B90" i="3" a="1"/>
  <c r="B90" i="3" s="1"/>
  <c r="C90" i="3" a="1"/>
  <c r="C90" i="3"/>
  <c r="D90" i="3" a="1"/>
  <c r="D90" i="3" s="1"/>
  <c r="E90" i="3" a="1"/>
  <c r="E90" i="3"/>
  <c r="F90" i="3" a="1"/>
  <c r="F90" i="3" s="1"/>
  <c r="G90" i="3" a="1"/>
  <c r="G90" i="3" s="1"/>
  <c r="I90" i="3" a="1"/>
  <c r="I90" i="3" s="1"/>
  <c r="J90" i="3" a="1"/>
  <c r="J90" i="3" s="1"/>
  <c r="K90" i="3" a="1"/>
  <c r="K90" i="3" s="1"/>
  <c r="A91" i="3" a="1"/>
  <c r="A91" i="3" s="1"/>
  <c r="B91" i="3" a="1"/>
  <c r="B91" i="3" s="1"/>
  <c r="C91" i="3" a="1"/>
  <c r="C91" i="3" s="1"/>
  <c r="D91" i="3" a="1"/>
  <c r="D91" i="3"/>
  <c r="E91" i="3" a="1"/>
  <c r="E91" i="3" s="1"/>
  <c r="F91" i="3" a="1"/>
  <c r="F91" i="3" s="1"/>
  <c r="G91" i="3" a="1"/>
  <c r="G91" i="3" s="1"/>
  <c r="I91" i="3" a="1"/>
  <c r="I91" i="3"/>
  <c r="J91" i="3" a="1"/>
  <c r="J91" i="3" s="1"/>
  <c r="K91" i="3" a="1"/>
  <c r="K91" i="3" s="1"/>
  <c r="A92" i="3" a="1"/>
  <c r="A92" i="3" s="1"/>
  <c r="B92" i="3" a="1"/>
  <c r="B92" i="3" s="1"/>
  <c r="C92" i="3" a="1"/>
  <c r="C92" i="3" s="1"/>
  <c r="D92" i="3" a="1"/>
  <c r="D92" i="3" s="1"/>
  <c r="E92" i="3" a="1"/>
  <c r="E92" i="3" s="1"/>
  <c r="F92" i="3" a="1"/>
  <c r="F92" i="3" s="1"/>
  <c r="G92" i="3" a="1"/>
  <c r="G92" i="3"/>
  <c r="I92" i="3" a="1"/>
  <c r="I92" i="3" s="1"/>
  <c r="J92" i="3" a="1"/>
  <c r="J92" i="3" s="1"/>
  <c r="K92" i="3" a="1"/>
  <c r="K92" i="3" s="1"/>
  <c r="A93" i="3" a="1"/>
  <c r="A93" i="3" s="1"/>
  <c r="N93" i="3" s="1" a="1"/>
  <c r="N93" i="3" s="1"/>
  <c r="B93" i="3" a="1"/>
  <c r="B93" i="3" s="1"/>
  <c r="C93" i="3" a="1"/>
  <c r="C93" i="3" s="1"/>
  <c r="D93" i="3" a="1"/>
  <c r="D93" i="3" s="1"/>
  <c r="E93" i="3" a="1"/>
  <c r="E93" i="3"/>
  <c r="F93" i="3" a="1"/>
  <c r="F93" i="3" s="1"/>
  <c r="G93" i="3" a="1"/>
  <c r="G93" i="3" s="1"/>
  <c r="I93" i="3" a="1"/>
  <c r="I93" i="3"/>
  <c r="J93" i="3" a="1"/>
  <c r="J93" i="3" s="1"/>
  <c r="K93" i="3" a="1"/>
  <c r="K93" i="3"/>
  <c r="A94" i="3" a="1"/>
  <c r="A94" i="3"/>
  <c r="B94" i="3" a="1"/>
  <c r="B94" i="3" s="1"/>
  <c r="M94" i="3" s="1" a="1"/>
  <c r="M94" i="3" s="1"/>
  <c r="C94" i="3" a="1"/>
  <c r="C94" i="3"/>
  <c r="D94" i="3" a="1"/>
  <c r="D94" i="3" s="1"/>
  <c r="E94" i="3" a="1"/>
  <c r="E94" i="3" s="1"/>
  <c r="F94" i="3" a="1"/>
  <c r="F94" i="3"/>
  <c r="G94" i="3" a="1"/>
  <c r="G94" i="3" s="1"/>
  <c r="I94" i="3" a="1"/>
  <c r="I94" i="3" s="1"/>
  <c r="J94" i="3" a="1"/>
  <c r="J94" i="3" s="1"/>
  <c r="K94" i="3" a="1"/>
  <c r="K94" i="3" s="1"/>
  <c r="A95" i="3" a="1"/>
  <c r="A95" i="3" s="1"/>
  <c r="B95" i="3" a="1"/>
  <c r="B95" i="3" s="1"/>
  <c r="C95" i="3" a="1"/>
  <c r="C95" i="3" s="1"/>
  <c r="D95" i="3" a="1"/>
  <c r="D95" i="3" s="1"/>
  <c r="E95" i="3" a="1"/>
  <c r="E95" i="3" s="1"/>
  <c r="F95" i="3" a="1"/>
  <c r="F95" i="3" s="1"/>
  <c r="G95" i="3" a="1"/>
  <c r="G95" i="3" s="1"/>
  <c r="I95" i="3" a="1"/>
  <c r="I95" i="3" s="1"/>
  <c r="J95" i="3" a="1"/>
  <c r="J95" i="3" s="1"/>
  <c r="K95" i="3" a="1"/>
  <c r="K95" i="3" s="1"/>
  <c r="A96" i="3" a="1"/>
  <c r="A96" i="3" s="1"/>
  <c r="B96" i="3" a="1"/>
  <c r="B96" i="3" s="1"/>
  <c r="C96" i="3" a="1"/>
  <c r="C96" i="3"/>
  <c r="D96" i="3" a="1"/>
  <c r="D96" i="3" s="1"/>
  <c r="E96" i="3" a="1"/>
  <c r="E96" i="3" s="1"/>
  <c r="F96" i="3" a="1"/>
  <c r="F96" i="3" s="1"/>
  <c r="G96" i="3" a="1"/>
  <c r="G96" i="3" s="1"/>
  <c r="I96" i="3" a="1"/>
  <c r="I96" i="3" s="1"/>
  <c r="J96" i="3" a="1"/>
  <c r="J96" i="3" s="1"/>
  <c r="K96" i="3" a="1"/>
  <c r="K96" i="3" s="1"/>
  <c r="A97" i="3" a="1"/>
  <c r="A97" i="3" s="1"/>
  <c r="B97" i="3" a="1"/>
  <c r="B97" i="3" s="1"/>
  <c r="C97" i="3" a="1"/>
  <c r="C97" i="3" s="1"/>
  <c r="D97" i="3" a="1"/>
  <c r="D97" i="3" s="1"/>
  <c r="E97" i="3" a="1"/>
  <c r="E97" i="3" s="1"/>
  <c r="F97" i="3" a="1"/>
  <c r="F97" i="3"/>
  <c r="G97" i="3" a="1"/>
  <c r="G97" i="3" s="1"/>
  <c r="I97" i="3" a="1"/>
  <c r="I97" i="3"/>
  <c r="J97" i="3" a="1"/>
  <c r="J97" i="3" s="1"/>
  <c r="K97" i="3" a="1"/>
  <c r="K97" i="3" s="1"/>
  <c r="A98" i="3" a="1"/>
  <c r="A98" i="3" s="1"/>
  <c r="B98" i="3" a="1"/>
  <c r="B98" i="3" s="1"/>
  <c r="C98" i="3" a="1"/>
  <c r="C98" i="3" s="1"/>
  <c r="D98" i="3" a="1"/>
  <c r="D98" i="3" s="1"/>
  <c r="E98" i="3" a="1"/>
  <c r="E98" i="3" s="1"/>
  <c r="F98" i="3" a="1"/>
  <c r="F98" i="3" s="1"/>
  <c r="G98" i="3" a="1"/>
  <c r="G98" i="3" s="1"/>
  <c r="I98" i="3" a="1"/>
  <c r="I98" i="3"/>
  <c r="J98" i="3" a="1"/>
  <c r="J98" i="3" s="1"/>
  <c r="K98" i="3" a="1"/>
  <c r="K98" i="3"/>
  <c r="A99" i="3" a="1"/>
  <c r="A99" i="3" s="1"/>
  <c r="B99" i="3" a="1"/>
  <c r="B99" i="3" s="1"/>
  <c r="C99" i="3" a="1"/>
  <c r="C99" i="3" s="1"/>
  <c r="D99" i="3" a="1"/>
  <c r="D99" i="3" s="1"/>
  <c r="E99" i="3" a="1"/>
  <c r="E99" i="3" s="1"/>
  <c r="F99" i="3" a="1"/>
  <c r="F99" i="3" s="1"/>
  <c r="G99" i="3" a="1"/>
  <c r="G99" i="3" s="1"/>
  <c r="I99" i="3" a="1"/>
  <c r="I99" i="3" s="1"/>
  <c r="J99" i="3" a="1"/>
  <c r="J99" i="3" s="1"/>
  <c r="K99" i="3" a="1"/>
  <c r="K99" i="3" s="1"/>
  <c r="A100" i="3" a="1"/>
  <c r="A100" i="3" s="1"/>
  <c r="B100" i="3" a="1"/>
  <c r="B100" i="3" s="1"/>
  <c r="C100" i="3" a="1"/>
  <c r="C100" i="3" s="1"/>
  <c r="D100" i="3" a="1"/>
  <c r="D100" i="3" s="1"/>
  <c r="E100" i="3" a="1"/>
  <c r="E100" i="3" s="1"/>
  <c r="F100" i="3" a="1"/>
  <c r="F100" i="3" s="1"/>
  <c r="G100" i="3" a="1"/>
  <c r="G100" i="3" s="1"/>
  <c r="I100" i="3" a="1"/>
  <c r="I100" i="3" s="1"/>
  <c r="J100" i="3" a="1"/>
  <c r="J100" i="3" s="1"/>
  <c r="K100" i="3" a="1"/>
  <c r="K100" i="3" s="1"/>
  <c r="A101" i="3" a="1"/>
  <c r="A101" i="3"/>
  <c r="B101" i="3" a="1"/>
  <c r="B101" i="3" s="1"/>
  <c r="C101" i="3" a="1"/>
  <c r="C101" i="3" s="1"/>
  <c r="D101" i="3" a="1"/>
  <c r="D101" i="3" s="1"/>
  <c r="E101" i="3" a="1"/>
  <c r="E101" i="3"/>
  <c r="F101" i="3" a="1"/>
  <c r="F101" i="3" s="1"/>
  <c r="G101" i="3" a="1"/>
  <c r="G101" i="3" s="1"/>
  <c r="I101" i="3" a="1"/>
  <c r="I101" i="3" s="1"/>
  <c r="J101" i="3" a="1"/>
  <c r="J101" i="3" s="1"/>
  <c r="K101" i="3" a="1"/>
  <c r="K101" i="3" s="1"/>
  <c r="A102" i="3" a="1"/>
  <c r="A102" i="3" s="1"/>
  <c r="B102" i="3" a="1"/>
  <c r="B102" i="3" s="1"/>
  <c r="C102" i="3" a="1"/>
  <c r="C102" i="3" s="1"/>
  <c r="D102" i="3" a="1"/>
  <c r="D102" i="3"/>
  <c r="E102" i="3" a="1"/>
  <c r="E102" i="3" s="1"/>
  <c r="F102" i="3" a="1"/>
  <c r="F102" i="3" s="1"/>
  <c r="G102" i="3" a="1"/>
  <c r="G102" i="3" s="1"/>
  <c r="I102" i="3" a="1"/>
  <c r="I102" i="3"/>
  <c r="J102" i="3" a="1"/>
  <c r="J102" i="3" s="1"/>
  <c r="K102" i="3" a="1"/>
  <c r="K102" i="3" s="1"/>
  <c r="A103" i="3" a="1"/>
  <c r="A103" i="3" s="1"/>
  <c r="B103" i="3" a="1"/>
  <c r="B103" i="3" s="1"/>
  <c r="C103" i="3" a="1"/>
  <c r="C103" i="3"/>
  <c r="D103" i="3" a="1"/>
  <c r="D103" i="3" s="1"/>
  <c r="E103" i="3" a="1"/>
  <c r="E103" i="3" s="1"/>
  <c r="F103" i="3" a="1"/>
  <c r="F103" i="3" s="1"/>
  <c r="G103" i="3" a="1"/>
  <c r="G103" i="3"/>
  <c r="I103" i="3" a="1"/>
  <c r="I103" i="3" s="1"/>
  <c r="J103" i="3" a="1"/>
  <c r="J103" i="3" s="1"/>
  <c r="K103" i="3" a="1"/>
  <c r="K103" i="3" s="1"/>
  <c r="A104" i="3" a="1"/>
  <c r="A104" i="3" s="1"/>
  <c r="B104" i="3" a="1"/>
  <c r="B104" i="3"/>
  <c r="C104" i="3" a="1"/>
  <c r="C104" i="3" s="1"/>
  <c r="D104" i="3" a="1"/>
  <c r="D104" i="3" s="1"/>
  <c r="E104" i="3" a="1"/>
  <c r="E104" i="3" s="1"/>
  <c r="F104" i="3" a="1"/>
  <c r="F104" i="3"/>
  <c r="G104" i="3" a="1"/>
  <c r="G104" i="3" s="1"/>
  <c r="I104" i="3" a="1"/>
  <c r="I104" i="3" s="1"/>
  <c r="J104" i="3" a="1"/>
  <c r="J104" i="3" s="1"/>
  <c r="K104" i="3" a="1"/>
  <c r="K104" i="3"/>
  <c r="A105" i="3" a="1"/>
  <c r="A105" i="3"/>
  <c r="B105" i="3" a="1"/>
  <c r="B105" i="3" s="1"/>
  <c r="N105" i="3" s="1" a="1"/>
  <c r="N105" i="3" s="1"/>
  <c r="C105" i="3" a="1"/>
  <c r="C105" i="3" s="1"/>
  <c r="D105" i="3" a="1"/>
  <c r="D105" i="3" s="1"/>
  <c r="E105" i="3" a="1"/>
  <c r="E105" i="3" s="1"/>
  <c r="F105" i="3" a="1"/>
  <c r="F105" i="3" s="1"/>
  <c r="G105" i="3" a="1"/>
  <c r="G105" i="3" s="1"/>
  <c r="I105" i="3" a="1"/>
  <c r="I105" i="3" s="1"/>
  <c r="J105" i="3" a="1"/>
  <c r="J105" i="3"/>
  <c r="K105" i="3" a="1"/>
  <c r="K105" i="3" s="1"/>
  <c r="A106" i="3" a="1"/>
  <c r="A106" i="3" s="1"/>
  <c r="B106" i="3" a="1"/>
  <c r="B106" i="3" s="1"/>
  <c r="C106" i="3" a="1"/>
  <c r="C106" i="3" s="1"/>
  <c r="D106" i="3" a="1"/>
  <c r="D106" i="3"/>
  <c r="E106" i="3" a="1"/>
  <c r="E106" i="3" s="1"/>
  <c r="F106" i="3" a="1"/>
  <c r="F106" i="3" s="1"/>
  <c r="G106" i="3" a="1"/>
  <c r="G106" i="3" s="1"/>
  <c r="I106" i="3" a="1"/>
  <c r="I106" i="3" s="1"/>
  <c r="J106" i="3" a="1"/>
  <c r="J106" i="3" s="1"/>
  <c r="K106" i="3" a="1"/>
  <c r="K106" i="3" s="1"/>
  <c r="A107" i="3" a="1"/>
  <c r="A107" i="3" s="1"/>
  <c r="B107" i="3" a="1"/>
  <c r="B107" i="3" s="1"/>
  <c r="C107" i="3" a="1"/>
  <c r="C107" i="3"/>
  <c r="D107" i="3" a="1"/>
  <c r="D107" i="3" s="1"/>
  <c r="E107" i="3" a="1"/>
  <c r="E107" i="3" s="1"/>
  <c r="F107" i="3" a="1"/>
  <c r="F107" i="3" s="1"/>
  <c r="G107" i="3" a="1"/>
  <c r="G107" i="3"/>
  <c r="I107" i="3" a="1"/>
  <c r="I107" i="3" s="1"/>
  <c r="J107" i="3" a="1"/>
  <c r="J107" i="3" s="1"/>
  <c r="K107" i="3" a="1"/>
  <c r="K107" i="3" s="1"/>
  <c r="A108" i="3" a="1"/>
  <c r="A108" i="3" s="1"/>
  <c r="B108" i="3" a="1"/>
  <c r="B108" i="3"/>
  <c r="C108" i="3" a="1"/>
  <c r="C108" i="3" s="1"/>
  <c r="D108" i="3" a="1"/>
  <c r="D108" i="3" s="1"/>
  <c r="E108" i="3" a="1"/>
  <c r="E108" i="3" s="1"/>
  <c r="F108" i="3" a="1"/>
  <c r="F108" i="3" s="1"/>
  <c r="G108" i="3" a="1"/>
  <c r="G108" i="3" s="1"/>
  <c r="I108" i="3" a="1"/>
  <c r="I108" i="3" s="1"/>
  <c r="J108" i="3" a="1"/>
  <c r="J108" i="3" s="1"/>
  <c r="K108" i="3" a="1"/>
  <c r="K108" i="3"/>
  <c r="K2" i="3"/>
  <c r="K2" i="3" a="1"/>
  <c r="J2" i="3"/>
  <c r="J2" i="3" a="1"/>
  <c r="I2" i="3" a="1"/>
  <c r="I2" i="3" s="1"/>
  <c r="D2" i="3" a="1"/>
  <c r="D2" i="3" s="1"/>
  <c r="B2" i="3" a="1"/>
  <c r="B2" i="3" s="1"/>
  <c r="C2" i="3" a="1"/>
  <c r="C2" i="3"/>
  <c r="E2" i="3" a="1"/>
  <c r="E2" i="3"/>
  <c r="F2" i="3" a="1"/>
  <c r="F2" i="3" s="1"/>
  <c r="G2" i="3" a="1"/>
  <c r="G2" i="3"/>
  <c r="A2" i="3" a="1"/>
  <c r="A2" i="3" s="1"/>
  <c r="N2" i="3" l="1" a="1"/>
  <c r="N2" i="3" s="1"/>
  <c r="M2" i="3" a="1"/>
  <c r="M2" i="3" s="1"/>
  <c r="O75" i="3" a="1"/>
  <c r="O75" i="3" s="1"/>
  <c r="N75" i="3" a="1"/>
  <c r="N75" i="3" s="1"/>
  <c r="M58" i="3" a="1"/>
  <c r="M58" i="3" s="1"/>
  <c r="O58" i="3" a="1"/>
  <c r="O58" i="3" s="1"/>
  <c r="O2" i="3" a="1"/>
  <c r="O2" i="3" s="1"/>
  <c r="N80" i="3" a="1"/>
  <c r="N80" i="3" s="1"/>
  <c r="M80" i="3" a="1"/>
  <c r="M80" i="3" s="1"/>
  <c r="N62" i="3" a="1"/>
  <c r="N62" i="3" s="1"/>
  <c r="M62" i="3" a="1"/>
  <c r="M62" i="3" s="1"/>
  <c r="M81" i="3" a="1"/>
  <c r="M81" i="3" s="1"/>
  <c r="M67" i="3" a="1"/>
  <c r="M67" i="3" s="1"/>
  <c r="M61" i="3" a="1"/>
  <c r="M61" i="3" s="1"/>
  <c r="M74" i="3" a="1"/>
  <c r="M74" i="3" s="1"/>
  <c r="M87" i="3" a="1"/>
  <c r="M87" i="3" s="1"/>
  <c r="M24" i="3" a="1"/>
  <c r="M24" i="3" s="1"/>
  <c r="O20" i="3" a="1"/>
  <c r="O20" i="3" s="1"/>
  <c r="O36" i="3" a="1"/>
  <c r="O36" i="3" s="1"/>
  <c r="N20" i="3" a="1"/>
  <c r="N20" i="3" s="1"/>
  <c r="M93" i="3" a="1"/>
  <c r="M93" i="3" s="1"/>
  <c r="O49" i="3" a="1"/>
  <c r="O49" i="3" s="1"/>
  <c r="N36" i="3" a="1"/>
  <c r="N36" i="3" s="1"/>
  <c r="N28" i="3" a="1"/>
  <c r="N28" i="3" s="1"/>
  <c r="O13" i="3" a="1"/>
  <c r="O13" i="3" s="1"/>
  <c r="O48" i="3" a="1"/>
  <c r="O48" i="3" s="1"/>
  <c r="N94" i="3" a="1"/>
  <c r="N94" i="3" s="1"/>
  <c r="M69" i="3" a="1"/>
  <c r="M69" i="3" s="1"/>
  <c r="M50" i="3" a="1"/>
  <c r="M50" i="3" s="1"/>
  <c r="M37" i="3" a="1"/>
  <c r="M37" i="3" s="1"/>
  <c r="M25" i="3" a="1"/>
  <c r="M25" i="3" s="1"/>
  <c r="O83" i="3" a="1"/>
  <c r="O83" i="3" s="1"/>
  <c r="O77" i="3" a="1"/>
  <c r="O77" i="3" s="1"/>
  <c r="O12" i="3" a="1"/>
  <c r="O12" i="3" s="1"/>
  <c r="O47" i="3" a="1"/>
  <c r="O47" i="3" s="1"/>
  <c r="M84" i="3" a="1"/>
  <c r="M84" i="3" s="1"/>
  <c r="O65" i="3" a="1"/>
  <c r="O65" i="3" s="1"/>
  <c r="N55" i="3" a="1"/>
  <c r="N55" i="3" s="1"/>
  <c r="M55" i="3" a="1"/>
  <c r="M55" i="3" s="1"/>
  <c r="M44" i="3" a="1"/>
  <c r="M44" i="3" s="1"/>
  <c r="N35" i="3" a="1"/>
  <c r="N35" i="3" s="1"/>
  <c r="O18" i="3" a="1"/>
  <c r="O18" i="3" s="1"/>
  <c r="M16" i="3" a="1"/>
  <c r="M16" i="3" s="1"/>
  <c r="M91" i="3" a="1"/>
  <c r="M91" i="3" s="1"/>
  <c r="O59" i="3" a="1"/>
  <c r="O59" i="3" s="1"/>
  <c r="N29" i="3" a="1"/>
  <c r="N29" i="3" s="1"/>
  <c r="M13" i="3" a="1"/>
  <c r="M13" i="3" s="1"/>
  <c r="O106" i="3" a="1"/>
  <c r="O106" i="3" s="1"/>
  <c r="M106" i="3" a="1"/>
  <c r="M106" i="3" s="1"/>
  <c r="N106" i="3" a="1"/>
  <c r="N106" i="3" s="1"/>
  <c r="O102" i="3" a="1"/>
  <c r="O102" i="3" s="1"/>
  <c r="M102" i="3" a="1"/>
  <c r="M102" i="3" s="1"/>
  <c r="N102" i="3" a="1"/>
  <c r="N102" i="3" s="1"/>
  <c r="M73" i="3" a="1"/>
  <c r="M73" i="3" s="1"/>
  <c r="N73" i="3" a="1"/>
  <c r="N73" i="3" s="1"/>
  <c r="O73" i="3" a="1"/>
  <c r="O73" i="3" s="1"/>
  <c r="M97" i="3" a="1"/>
  <c r="M97" i="3" s="1"/>
  <c r="N97" i="3" a="1"/>
  <c r="N97" i="3" s="1"/>
  <c r="O97" i="3" a="1"/>
  <c r="O97" i="3" s="1"/>
  <c r="M86" i="3" a="1"/>
  <c r="M86" i="3" s="1"/>
  <c r="N86" i="3" a="1"/>
  <c r="N86" i="3" s="1"/>
  <c r="O86" i="3" a="1"/>
  <c r="O86" i="3" s="1"/>
  <c r="M79" i="3" a="1"/>
  <c r="M79" i="3" s="1"/>
  <c r="N79" i="3" a="1"/>
  <c r="N79" i="3" s="1"/>
  <c r="O79" i="3" a="1"/>
  <c r="O79" i="3" s="1"/>
  <c r="M60" i="3" a="1"/>
  <c r="M60" i="3" s="1"/>
  <c r="N60" i="3" a="1"/>
  <c r="N60" i="3" s="1"/>
  <c r="O60" i="3" a="1"/>
  <c r="O60" i="3" s="1"/>
  <c r="N107" i="3" a="1"/>
  <c r="N107" i="3" s="1"/>
  <c r="M107" i="3" a="1"/>
  <c r="M107" i="3" s="1"/>
  <c r="O107" i="3" a="1"/>
  <c r="O107" i="3" s="1"/>
  <c r="O103" i="3" a="1"/>
  <c r="O103" i="3" s="1"/>
  <c r="N103" i="3" a="1"/>
  <c r="N103" i="3" s="1"/>
  <c r="M103" i="3" a="1"/>
  <c r="M103" i="3" s="1"/>
  <c r="O98" i="3" a="1"/>
  <c r="O98" i="3" s="1"/>
  <c r="M98" i="3" a="1"/>
  <c r="M98" i="3" s="1"/>
  <c r="N98" i="3" a="1"/>
  <c r="N98" i="3" s="1"/>
  <c r="N87" i="3" a="1"/>
  <c r="N87" i="3" s="1"/>
  <c r="N46" i="3" a="1"/>
  <c r="N46" i="3" s="1"/>
  <c r="O46" i="3" a="1"/>
  <c r="O46" i="3" s="1"/>
  <c r="M46" i="3" a="1"/>
  <c r="M46" i="3" s="1"/>
  <c r="M76" i="3" a="1"/>
  <c r="M76" i="3" s="1"/>
  <c r="N76" i="3" a="1"/>
  <c r="N76" i="3" s="1"/>
  <c r="O76" i="3" a="1"/>
  <c r="O76" i="3" s="1"/>
  <c r="N88" i="3" a="1"/>
  <c r="N88" i="3" s="1"/>
  <c r="M88" i="3" a="1"/>
  <c r="M88" i="3" s="1"/>
  <c r="O88" i="3" a="1"/>
  <c r="O88" i="3" s="1"/>
  <c r="O82" i="3" a="1"/>
  <c r="O82" i="3" s="1"/>
  <c r="N82" i="3" a="1"/>
  <c r="N82" i="3" s="1"/>
  <c r="M82" i="3" a="1"/>
  <c r="M82" i="3" s="1"/>
  <c r="M104" i="3" a="1"/>
  <c r="M104" i="3" s="1"/>
  <c r="N104" i="3" a="1"/>
  <c r="N104" i="3" s="1"/>
  <c r="O104" i="3" a="1"/>
  <c r="O104" i="3" s="1"/>
  <c r="O63" i="3" a="1"/>
  <c r="O63" i="3" s="1"/>
  <c r="N63" i="3" a="1"/>
  <c r="N63" i="3" s="1"/>
  <c r="M63" i="3" a="1"/>
  <c r="M63" i="3" s="1"/>
  <c r="M22" i="3" a="1"/>
  <c r="M22" i="3" s="1"/>
  <c r="N22" i="3" a="1"/>
  <c r="N22" i="3" s="1"/>
  <c r="O22" i="3" a="1"/>
  <c r="O22" i="3" s="1"/>
  <c r="M71" i="3" a="1"/>
  <c r="M71" i="3" s="1"/>
  <c r="O71" i="3" a="1"/>
  <c r="O71" i="3" s="1"/>
  <c r="M83" i="3" a="1"/>
  <c r="M83" i="3" s="1"/>
  <c r="M77" i="3" a="1"/>
  <c r="M77" i="3" s="1"/>
  <c r="N71" i="3" a="1"/>
  <c r="N71" i="3" s="1"/>
  <c r="M64" i="3" a="1"/>
  <c r="M64" i="3" s="1"/>
  <c r="N64" i="3" a="1"/>
  <c r="N64" i="3" s="1"/>
  <c r="O64" i="3" a="1"/>
  <c r="O64" i="3" s="1"/>
  <c r="M92" i="3" a="1"/>
  <c r="M92" i="3" s="1"/>
  <c r="N92" i="3" a="1"/>
  <c r="N92" i="3" s="1"/>
  <c r="O92" i="3" a="1"/>
  <c r="O92" i="3" s="1"/>
  <c r="N108" i="3" a="1"/>
  <c r="N108" i="3" s="1"/>
  <c r="O108" i="3" a="1"/>
  <c r="O108" i="3" s="1"/>
  <c r="M108" i="3" a="1"/>
  <c r="M108" i="3" s="1"/>
  <c r="M99" i="3" a="1"/>
  <c r="M99" i="3" s="1"/>
  <c r="N99" i="3" a="1"/>
  <c r="N99" i="3" s="1"/>
  <c r="O99" i="3" a="1"/>
  <c r="O99" i="3" s="1"/>
  <c r="M105" i="3" a="1"/>
  <c r="M105" i="3" s="1"/>
  <c r="O89" i="3" a="1"/>
  <c r="O89" i="3" s="1"/>
  <c r="N89" i="3" a="1"/>
  <c r="N89" i="3" s="1"/>
  <c r="M89" i="3" a="1"/>
  <c r="M89" i="3" s="1"/>
  <c r="O70" i="3" a="1"/>
  <c r="O70" i="3" s="1"/>
  <c r="M70" i="3" a="1"/>
  <c r="M70" i="3" s="1"/>
  <c r="N70" i="3" a="1"/>
  <c r="N70" i="3" s="1"/>
  <c r="N100" i="3" a="1"/>
  <c r="N100" i="3" s="1"/>
  <c r="O100" i="3" a="1"/>
  <c r="O100" i="3" s="1"/>
  <c r="M100" i="3" a="1"/>
  <c r="M100" i="3" s="1"/>
  <c r="M95" i="3" a="1"/>
  <c r="M95" i="3" s="1"/>
  <c r="N95" i="3" a="1"/>
  <c r="N95" i="3" s="1"/>
  <c r="O95" i="3" a="1"/>
  <c r="O95" i="3" s="1"/>
  <c r="M101" i="3" a="1"/>
  <c r="M101" i="3" s="1"/>
  <c r="M90" i="3" a="1"/>
  <c r="M90" i="3" s="1"/>
  <c r="N90" i="3" a="1"/>
  <c r="N90" i="3" s="1"/>
  <c r="O90" i="3" a="1"/>
  <c r="O90" i="3" s="1"/>
  <c r="O96" i="3" a="1"/>
  <c r="O96" i="3" s="1"/>
  <c r="M96" i="3" a="1"/>
  <c r="M96" i="3" s="1"/>
  <c r="N96" i="3" a="1"/>
  <c r="N96" i="3" s="1"/>
  <c r="M85" i="3" a="1"/>
  <c r="M85" i="3" s="1"/>
  <c r="N85" i="3" a="1"/>
  <c r="N85" i="3" s="1"/>
  <c r="M78" i="3" a="1"/>
  <c r="M78" i="3" s="1"/>
  <c r="N78" i="3" a="1"/>
  <c r="N78" i="3" s="1"/>
  <c r="O78" i="3" a="1"/>
  <c r="O78" i="3" s="1"/>
  <c r="M72" i="3" a="1"/>
  <c r="M72" i="3" s="1"/>
  <c r="N72" i="3" a="1"/>
  <c r="N72" i="3" s="1"/>
  <c r="O72" i="3" a="1"/>
  <c r="O72" i="3" s="1"/>
  <c r="M59" i="3" a="1"/>
  <c r="M59" i="3" s="1"/>
  <c r="N59" i="3" a="1"/>
  <c r="N59" i="3" s="1"/>
  <c r="M57" i="3" a="1"/>
  <c r="M57" i="3" s="1"/>
  <c r="N57" i="3" a="1"/>
  <c r="N57" i="3" s="1"/>
  <c r="O57" i="3" a="1"/>
  <c r="O57" i="3" s="1"/>
  <c r="N91" i="3" a="1"/>
  <c r="N91" i="3" s="1"/>
  <c r="M66" i="3" a="1"/>
  <c r="M66" i="3" s="1"/>
  <c r="N66" i="3" a="1"/>
  <c r="N66" i="3" s="1"/>
  <c r="O66" i="3" a="1"/>
  <c r="O66" i="3" s="1"/>
  <c r="O91" i="3" a="1"/>
  <c r="O91" i="3" s="1"/>
  <c r="N84" i="3" a="1"/>
  <c r="N84" i="3" s="1"/>
  <c r="N77" i="3" a="1"/>
  <c r="N77" i="3" s="1"/>
  <c r="N58" i="3" a="1"/>
  <c r="N58" i="3" s="1"/>
  <c r="N41" i="3" a="1"/>
  <c r="N41" i="3" s="1"/>
  <c r="N17" i="3" a="1"/>
  <c r="N17" i="3" s="1"/>
  <c r="M21" i="3" a="1"/>
  <c r="M21" i="3" s="1"/>
  <c r="N21" i="3" a="1"/>
  <c r="N21" i="3" s="1"/>
  <c r="O21" i="3" a="1"/>
  <c r="O21" i="3" s="1"/>
  <c r="M47" i="3" a="1"/>
  <c r="M47" i="3" s="1"/>
  <c r="O101" i="3" a="1"/>
  <c r="O101" i="3" s="1"/>
  <c r="N65" i="3" a="1"/>
  <c r="N65" i="3" s="1"/>
  <c r="M33" i="3" a="1"/>
  <c r="M33" i="3" s="1"/>
  <c r="N33" i="3" a="1"/>
  <c r="N33" i="3" s="1"/>
  <c r="O33" i="3" a="1"/>
  <c r="O33" i="3" s="1"/>
  <c r="N52" i="3" a="1"/>
  <c r="N52" i="3" s="1"/>
  <c r="N101" i="3" a="1"/>
  <c r="N101" i="3" s="1"/>
  <c r="O93" i="3" a="1"/>
  <c r="O93" i="3" s="1"/>
  <c r="O74" i="3" a="1"/>
  <c r="O74" i="3" s="1"/>
  <c r="O67" i="3" a="1"/>
  <c r="O67" i="3" s="1"/>
  <c r="O52" i="3" a="1"/>
  <c r="O52" i="3" s="1"/>
  <c r="M34" i="3" a="1"/>
  <c r="M34" i="3" s="1"/>
  <c r="N34" i="3" a="1"/>
  <c r="N34" i="3" s="1"/>
  <c r="O34" i="3" a="1"/>
  <c r="O34" i="3" s="1"/>
  <c r="M56" i="3" a="1"/>
  <c r="M56" i="3" s="1"/>
  <c r="O81" i="3" a="1"/>
  <c r="O81" i="3" s="1"/>
  <c r="M39" i="3" a="1"/>
  <c r="M39" i="3" s="1"/>
  <c r="N39" i="3" a="1"/>
  <c r="N39" i="3" s="1"/>
  <c r="O69" i="3" a="1"/>
  <c r="O69" i="3" s="1"/>
  <c r="N67" i="3" a="1"/>
  <c r="N67" i="3" s="1"/>
  <c r="O62" i="3" a="1"/>
  <c r="O62" i="3" s="1"/>
  <c r="M52" i="3" a="1"/>
  <c r="M52" i="3" s="1"/>
  <c r="N47" i="3" a="1"/>
  <c r="N47" i="3" s="1"/>
  <c r="M75" i="3" a="1"/>
  <c r="M75" i="3" s="1"/>
  <c r="M45" i="3" a="1"/>
  <c r="M45" i="3" s="1"/>
  <c r="N45" i="3" a="1"/>
  <c r="N45" i="3" s="1"/>
  <c r="O45" i="3" a="1"/>
  <c r="O45" i="3" s="1"/>
  <c r="M9" i="3" a="1"/>
  <c r="M9" i="3" s="1"/>
  <c r="N9" i="3" a="1"/>
  <c r="N9" i="3" s="1"/>
  <c r="O9" i="3" a="1"/>
  <c r="O9" i="3" s="1"/>
  <c r="N83" i="3" a="1"/>
  <c r="N83" i="3" s="1"/>
  <c r="N44" i="3" a="1"/>
  <c r="N44" i="3" s="1"/>
  <c r="N23" i="3" a="1"/>
  <c r="N23" i="3" s="1"/>
  <c r="O105" i="3" a="1"/>
  <c r="O105" i="3" s="1"/>
  <c r="N40" i="3" a="1"/>
  <c r="N40" i="3" s="1"/>
  <c r="O40" i="3" a="1"/>
  <c r="O40" i="3" s="1"/>
  <c r="O87" i="3" a="1"/>
  <c r="O87" i="3" s="1"/>
  <c r="O80" i="3" a="1"/>
  <c r="O80" i="3" s="1"/>
  <c r="O61" i="3" a="1"/>
  <c r="O61" i="3" s="1"/>
  <c r="M51" i="3" a="1"/>
  <c r="M51" i="3" s="1"/>
  <c r="N51" i="3" a="1"/>
  <c r="N51" i="3" s="1"/>
  <c r="M32" i="3" a="1"/>
  <c r="M32" i="3" s="1"/>
  <c r="N32" i="3" a="1"/>
  <c r="N32" i="3" s="1"/>
  <c r="M27" i="3" a="1"/>
  <c r="M27" i="3" s="1"/>
  <c r="N27" i="3" a="1"/>
  <c r="N27" i="3" s="1"/>
  <c r="O27" i="3" a="1"/>
  <c r="O27" i="3" s="1"/>
  <c r="O68" i="3" a="1"/>
  <c r="O68" i="3" s="1"/>
  <c r="O56" i="3" a="1"/>
  <c r="O56" i="3" s="1"/>
  <c r="O94" i="3" a="1"/>
  <c r="O94" i="3" s="1"/>
  <c r="O41" i="3" a="1"/>
  <c r="O41" i="3" s="1"/>
  <c r="N6" i="3" a="1"/>
  <c r="N6" i="3" s="1"/>
  <c r="O6" i="3" a="1"/>
  <c r="O6" i="3" s="1"/>
  <c r="O10" i="3" a="1"/>
  <c r="O10" i="3" s="1"/>
  <c r="N4" i="3" a="1"/>
  <c r="N4" i="3" s="1"/>
  <c r="O4" i="3" a="1"/>
  <c r="O4" i="3" s="1"/>
  <c r="O23" i="3" a="1"/>
  <c r="O23" i="3" s="1"/>
  <c r="O11" i="3" a="1"/>
  <c r="O11" i="3" s="1"/>
  <c r="N10" i="3" a="1"/>
  <c r="N10" i="3" s="1"/>
  <c r="O35" i="3" a="1"/>
  <c r="O35" i="3" s="1"/>
  <c r="N11" i="3" a="1"/>
  <c r="N11" i="3" s="1"/>
  <c r="O24" i="3" a="1"/>
  <c r="O24" i="3" s="1"/>
  <c r="N12" i="3" a="1"/>
  <c r="N12" i="3" s="1"/>
  <c r="M5" i="3" a="1"/>
  <c r="M5" i="3" s="1"/>
  <c r="N5" i="3" a="1"/>
  <c r="N5" i="3" s="1"/>
  <c r="O5" i="3" a="1"/>
  <c r="O5" i="3" s="1"/>
  <c r="N25" i="3" a="1"/>
  <c r="N25" i="3" s="1"/>
  <c r="O14" i="3" a="1"/>
  <c r="O14" i="3" s="1"/>
  <c r="M4" i="3" a="1"/>
  <c r="M4" i="3" s="1"/>
  <c r="O26" i="3" a="1"/>
  <c r="O26" i="3" s="1"/>
  <c r="O15" i="3" a="1"/>
  <c r="O15" i="3" s="1"/>
  <c r="N14" i="3" a="1"/>
  <c r="N14" i="3" s="1"/>
  <c r="O16" i="3" a="1"/>
  <c r="O16" i="3" s="1"/>
  <c r="N15" i="3" a="1"/>
  <c r="N15" i="3" s="1"/>
  <c r="O17" i="3" a="1"/>
  <c r="O17" i="3" s="1"/>
  <c r="N16" i="3" a="1"/>
  <c r="N16" i="3" s="1"/>
  <c r="M3" i="3" a="1"/>
  <c r="M3" i="3" s="1"/>
  <c r="N3" i="3" a="1"/>
  <c r="N3" i="3" s="1"/>
  <c r="O3" i="3" a="1"/>
  <c r="O3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<sst xmlns="http://schemas.openxmlformats.org/spreadsheetml/2006/main" count="2562" uniqueCount="320">
  <si>
    <t>NTG_ID</t>
  </si>
  <si>
    <t>Version</t>
  </si>
  <si>
    <t>StartDate</t>
  </si>
  <si>
    <t>ExpiryDate</t>
  </si>
  <si>
    <t>NTG_Elec</t>
  </si>
  <si>
    <t>NTG_Gas</t>
  </si>
  <si>
    <t>Desc</t>
  </si>
  <si>
    <t>MeasImpactType</t>
  </si>
  <si>
    <t>MeasureAppType</t>
  </si>
  <si>
    <t>DeliveryType</t>
  </si>
  <si>
    <t>VersionSource</t>
  </si>
  <si>
    <t>FilingSpec</t>
  </si>
  <si>
    <t>ClaimSpec</t>
  </si>
  <si>
    <t>IsProposed</t>
  </si>
  <si>
    <t>LastMod</t>
  </si>
  <si>
    <t>LastModComment</t>
  </si>
  <si>
    <t>LastModBy</t>
  </si>
  <si>
    <t>Created</t>
  </si>
  <si>
    <t>CreatedComment</t>
  </si>
  <si>
    <t>CreatedBy</t>
  </si>
  <si>
    <t>Agric-Default&gt;2yrs</t>
  </si>
  <si>
    <t>DEER2019</t>
  </si>
  <si>
    <t>Measures not covered by other NTG values and measure technology type has been available in marketplace for more than 2 years</t>
  </si>
  <si>
    <t>Deemed</t>
  </si>
  <si>
    <t>All</t>
  </si>
  <si>
    <t>Updated to indicate claim/filing status</t>
  </si>
  <si>
    <t>Deemed Ex Ante Team</t>
  </si>
  <si>
    <t>Agric-Sprklr-All</t>
  </si>
  <si>
    <t>Agricultural water conserving sprinkler technologies; deemed; all delivery mechanisms except upstream</t>
  </si>
  <si>
    <t>All except upstream</t>
  </si>
  <si>
    <t>Agricult-Default-HTR-di</t>
  </si>
  <si>
    <t>DEER2022</t>
  </si>
  <si>
    <t>HTR measure for Agricultural sector, any building type</t>
  </si>
  <si>
    <t>Cust-Gen, Deem-DEER, or Deem-WP</t>
  </si>
  <si>
    <t>NR, AR, AOE, BW, BRO-RCx</t>
  </si>
  <si>
    <t>DnDeemDI or DnCustDI</t>
  </si>
  <si>
    <t>Added Measure Application Types (AOE, BRO-RCx, &amp; BW) eligible for Direct-Install Delivery Type (DnDeemDI &amp; DnCustDI) per Resolution E-5221.</t>
  </si>
  <si>
    <t>DEER2014</t>
  </si>
  <si>
    <t>NR or AR</t>
  </si>
  <si>
    <t>All-Default&lt;=2yrs</t>
  </si>
  <si>
    <t>Measures not covered by other NTG values and measure technology type has been available in marketplace for 2 years or less. This NTG value shall not be used for higher efficiency products of technology types that have been available in market place for more than 2 years.</t>
  </si>
  <si>
    <t>All-In-Ltg-LED</t>
  </si>
  <si>
    <t>DEER2024</t>
  </si>
  <si>
    <t>LED Tubes, Indoor</t>
  </si>
  <si>
    <t>Downstream &amp; Midstream</t>
  </si>
  <si>
    <t>D24 v0</t>
  </si>
  <si>
    <t>Group A-Final Impact Evaluation NonResidential Lighting Sector Program Year 2020, 2022-04-28, pp. 6-11, 6-12</t>
  </si>
  <si>
    <t>All-In-Ltg-LEDFixt-dn</t>
  </si>
  <si>
    <t>LED Fixtures, Indoor (including High/Low Bay), Downstream</t>
  </si>
  <si>
    <t>Downstream</t>
  </si>
  <si>
    <t>All-In-Ltg-LEDFixt-mid</t>
  </si>
  <si>
    <t>LED Fixtures, Indoor (including High/Low Bay), Midstream</t>
  </si>
  <si>
    <t>Upstream/Midstream</t>
  </si>
  <si>
    <t>All-Ltg-LED-WRR</t>
  </si>
  <si>
    <t>All LED lamps, fixtures and retrofits with savings calculated using WRR savings methods</t>
  </si>
  <si>
    <t>Deemed using wattage reduction ratio (WRR) savings calculations</t>
  </si>
  <si>
    <t>Com-Default&gt;2yrs</t>
  </si>
  <si>
    <t>Com-Default-HTR-di</t>
  </si>
  <si>
    <t>HTR measure for Commercial sector, any building type</t>
  </si>
  <si>
    <t xml:space="preserve">Com-InHB-Ltg-LEDFixt	</t>
  </si>
  <si>
    <t xml:space="preserve">Commercial Interior Hi/Low Bay LED Fixtures, For NR, ROB and NC Measure Application Types only. Not applicable to ER or AR.	</t>
  </si>
  <si>
    <t xml:space="preserve">NR or NC	</t>
  </si>
  <si>
    <t>Created to retroactively permit its usage in a now-expired statewide workpaper, SWLG011-01, for the eTRM's platform for generating CET input files.</t>
  </si>
  <si>
    <t>Com-sAll-mFS-Fryer-dn</t>
  </si>
  <si>
    <t>Commercial fryer</t>
  </si>
  <si>
    <t>Group A-Final Impact Evaluation Non-Residential Deemed Pump and Food Service Program Year 2020, 2022-04-28, p. 6-16</t>
  </si>
  <si>
    <t>Com-sAll-mSHW-NGBoiler</t>
  </si>
  <si>
    <t>Water heating boiler, Commercial</t>
  </si>
  <si>
    <t>Includes both condensing and non-condensing boilers per Resolution E-5221 DEER2024.</t>
  </si>
  <si>
    <t>Group A-Impact Evaluation Report Commercial HVAC Sector-Program Year 2020, 2022-04-29, p. 28</t>
  </si>
  <si>
    <t>ConstrainedAreaProgram</t>
  </si>
  <si>
    <t>All programs targeting local T&amp;D or generation constrained area</t>
  </si>
  <si>
    <t>ET-Default</t>
  </si>
  <si>
    <t>Emerging Technologies approved by ED through work paper review</t>
  </si>
  <si>
    <t>EUC-Default</t>
  </si>
  <si>
    <t>Measures implemented through statewide home upgrade programs</t>
  </si>
  <si>
    <t>FuelSubst-Default</t>
  </si>
  <si>
    <t>DEER2020</t>
  </si>
  <si>
    <t>All fuel substitution (gas to electric) measures</t>
  </si>
  <si>
    <t>Cust-FuelSub, Deem-DEER-FuelSub, or Deem-WP-FuelSub</t>
  </si>
  <si>
    <t>NR, AR</t>
  </si>
  <si>
    <t>All but UpDeemed</t>
  </si>
  <si>
    <t>Ind-Default&gt;2yrs</t>
  </si>
  <si>
    <t>Ind-Default-HTR-di</t>
  </si>
  <si>
    <t>HTR measure for Industrial sector, any building type</t>
  </si>
  <si>
    <t>K-12School-ComCollege</t>
  </si>
  <si>
    <t>All K-12 and community college projects</t>
  </si>
  <si>
    <t>NonRes-HVAC-maint</t>
  </si>
  <si>
    <t>All HVAC maintenance measures including, but not limited to: refrigerant charge adjustment, duct sealing, economizer repair, coil cleaning, belt and motor replacement, filter replacement, thermostat reprogramming, airflow adjustment</t>
  </si>
  <si>
    <t>NonRes-In-Ltg-LEDFixt</t>
  </si>
  <si>
    <t>DEER2023</t>
  </si>
  <si>
    <t>Nonresidential indoor LED linear fixture</t>
  </si>
  <si>
    <t>Deem-DEER, Deem-WP</t>
  </si>
  <si>
    <t>NR, AR, NC</t>
  </si>
  <si>
    <t>Any</t>
  </si>
  <si>
    <t>D23, EMV</t>
  </si>
  <si>
    <t>Revised MAT to include NC</t>
  </si>
  <si>
    <t>Added per Resolution E-5152 DEER2023 Update, pp. A-31-32, per "Final Impact Evaluation - NonResidential Lighting Sector - Program Year 2019," CALMAC ID: CPU0226.01, 2021-03-26, p. 1-7.</t>
  </si>
  <si>
    <t>Nonresidential interior hardwired LED fixtures using lumen bin or delta-watts reduction savings calculations</t>
  </si>
  <si>
    <t>Deemed and Custom using lumen bin or delta-watts reduction savings calculations</t>
  </si>
  <si>
    <t>Expired per Resolution E-5152 DEER2023 Update, pp. A-31-32, per "Final Impact Evaluation - NonResidential Lighting Sector - Program Year 2019," CALMAC ID: CPU0226.01, 2021-03-26, p. 1-7.</t>
  </si>
  <si>
    <t>NonRes-Out-Ltg-LEDFixt</t>
  </si>
  <si>
    <t>Nonresidential exterior hardwired LED fixtures using delta-Watts savings methods</t>
  </si>
  <si>
    <t>Deemed and Custom using delta-Watts reduction savings calculations</t>
  </si>
  <si>
    <t>NonRes-sAg-Irrig</t>
  </si>
  <si>
    <t>Agricultural irrigation equipment</t>
  </si>
  <si>
    <t>Deem-WP</t>
  </si>
  <si>
    <t>NR</t>
  </si>
  <si>
    <t>Per E-5082; â€œPY2018 Small/Medium Commercial (SMB) Sector ESPI Impact Evaluation, Final Report,â€ Itron, March 31.https://pda.energydataweb.com/#!/documents/2361/view.</t>
  </si>
  <si>
    <t>NonRes-sAg-mCust-ci</t>
  </si>
  <si>
    <t>All other custom either electric or natural gas measures</t>
  </si>
  <si>
    <t>Custom</t>
  </si>
  <si>
    <t>Group D-2019 Custom Industrial, Agricultural, and Commercial (CIAC) Impact Evaluation, 2022-02-01, pp. 43, 46</t>
  </si>
  <si>
    <t>NonRes-sAll-mCust</t>
  </si>
  <si>
    <t>Custom Mixed Electric and Natural Gas Measures</t>
  </si>
  <si>
    <t>NonRes-sAll-mCust-Elec</t>
  </si>
  <si>
    <t>Custom Electric Measures (that may have natural gas impacts due to the electric measures)</t>
  </si>
  <si>
    <t>Custom Electric Measures  (that may have natural gas impacts due to the electric measures)</t>
  </si>
  <si>
    <t>NonRes-sAll-mCust-Gas</t>
  </si>
  <si>
    <t>Custom Natural Gas Measures (that may have electric savings due to the natural gas measures)</t>
  </si>
  <si>
    <t>NonRes-sAll-mCust-Ltg-di</t>
  </si>
  <si>
    <t>Custom Lighting Measures, Commercial, Direct-Install</t>
  </si>
  <si>
    <t>DnCustDI</t>
  </si>
  <si>
    <t>Group D-2019 Custom Industrial, Agricultural, and Commercial (CIAC) Impact Evaluation, 2022-02-01, p. 43</t>
  </si>
  <si>
    <t>NonRes-sAll-mHVAC-DX-up</t>
  </si>
  <si>
    <t>Nonresidential Package HVAC Equipment: deemed; upstream delivery</t>
  </si>
  <si>
    <t>Upstream</t>
  </si>
  <si>
    <t>NonRes-sAll-mHVAC-NGBoiler</t>
  </si>
  <si>
    <t>Nonresidential HVAC natural-gas boilers</t>
  </si>
  <si>
    <t>Per E-5221; â€œImpact Evaluation Report Commercial HVAC Sector-Program Year 2020.â€ https://pda.energydataweb.com/api/view/2603/.</t>
  </si>
  <si>
    <t>Per E-5082; â€œProgram Year 2018 (PY 2018) HVAC Sector Impact Evaluation Final Report.â€https://pda.energydataweb.com/#!/documents/2362/view.</t>
  </si>
  <si>
    <t>NonRes-sAll-mHVAC-Pkg</t>
  </si>
  <si>
    <t>All package HVAC AC and HP replacements</t>
  </si>
  <si>
    <t>NonRes-sAll-mHVAC-RCA</t>
  </si>
  <si>
    <t>HVAC Maintenance: Refrigerant Charge Adjustment (RCA)</t>
  </si>
  <si>
    <t>NonRes-sAll-mHVAC-RTU-SplitSys</t>
  </si>
  <si>
    <t>Nonresidential rooftop and split system HVAC upgrades</t>
  </si>
  <si>
    <t>Per E-5082; "Program Year 2018 (PY 2018) HVAC Sector Impact Evaluation Final Report."https://pda.energydataweb.com/#!/documents/2362/view.</t>
  </si>
  <si>
    <t>NonRes-sAll-mHVAC-WCchiller</t>
  </si>
  <si>
    <t>Nonresidential water-cooled chillers, midstream only</t>
  </si>
  <si>
    <t>Upstream (mid)</t>
  </si>
  <si>
    <t>NonRes-sAll-mIrrig-Pump-eVFD</t>
  </si>
  <si>
    <t>Enhanced Variable Frequency Drive on Irrigataion Pump, Direct-Install and Downstream</t>
  </si>
  <si>
    <t>AOE</t>
  </si>
  <si>
    <t>Group A-Final Impact Evaluation Non-Residential Deemed Pump and Food Service Program Year 2020, 2022-04-28, p. 1-5</t>
  </si>
  <si>
    <t>NonRes-sAll-mIrrig-WellPump-VFD</t>
  </si>
  <si>
    <t>VFD on Well Pump, â‰¤300 hp</t>
  </si>
  <si>
    <t>NonRes-sAll-mLtg-ci</t>
  </si>
  <si>
    <t>Nonresidential Lighting: all non-LED technologies</t>
  </si>
  <si>
    <t>NonRes-sAll-mLtgCtrl</t>
  </si>
  <si>
    <t>Lighting controls (not listed elsewhere)</t>
  </si>
  <si>
    <t>NonRes-sAll-mLtgCtrl-htr</t>
  </si>
  <si>
    <t>HTR lighting controls (not listed elsewhere) for NonRes sector, any building type</t>
  </si>
  <si>
    <t>NonRes-sAll-mLtg-TLEDLamp</t>
  </si>
  <si>
    <t>Nonresidential indoor LED tubular lamp</t>
  </si>
  <si>
    <t>Revised MAT to include NC; corrected NTGR to 0.65 (from 0.68)</t>
  </si>
  <si>
    <t>NonRes-sAll-mOccSens</t>
  </si>
  <si>
    <t>Occupancy Sensors</t>
  </si>
  <si>
    <t>NonRes-sAll-mPipeIns-ci</t>
  </si>
  <si>
    <t>Pipe insulation: non-HVAC or DHW applications</t>
  </si>
  <si>
    <t>NonRes-sAll-mPipeIns-deemed</t>
  </si>
  <si>
    <t>NonRes-sAll-mPOC</t>
  </si>
  <si>
    <t>Pump-off controller for existing oil well</t>
  </si>
  <si>
    <t>NonRes-sAll-mProc-OzoneLaundry</t>
  </si>
  <si>
    <t>Nonresidential ozone laundry equipment</t>
  </si>
  <si>
    <t>Add-on equipment</t>
  </si>
  <si>
    <t>DnDeemed</t>
  </si>
  <si>
    <t>Error correction--report determined NTGR=0.74</t>
  </si>
  <si>
    <t>Added per Resolution E-5152 DEER2023 Update, pp. A-31-32, per "Final Impact Evaluation - Small/Medium Commercial Final Impact Report, Program Year 2019," CALMAC ID: CPU0225.01, 2021-04-30, p. 1-4.</t>
  </si>
  <si>
    <t>NonRes-sAll-mProcPumpVFD</t>
  </si>
  <si>
    <t>VFD installed at process pump</t>
  </si>
  <si>
    <t>NonRes-sAll-mRfg-DG</t>
  </si>
  <si>
    <t>Door Gaskets</t>
  </si>
  <si>
    <t>NonRes-sAll-mRfg-SC</t>
  </si>
  <si>
    <t>Strip Door Curtains</t>
  </si>
  <si>
    <t>NonRes-sAll-mStmTrp-ci</t>
  </si>
  <si>
    <t>Steam Traps - industrial non-HVAC application, high &amp; low pressure</t>
  </si>
  <si>
    <t>NonRes-sAll-mStmTrp-dn</t>
  </si>
  <si>
    <t>Steam Traps - small commerical non-HVAC application</t>
  </si>
  <si>
    <t>NonRes-sAll-NC</t>
  </si>
  <si>
    <t>Nonresidential New Construction: all measures</t>
  </si>
  <si>
    <t>NC</t>
  </si>
  <si>
    <t>NonRes-sAll-NMEC</t>
  </si>
  <si>
    <t>Measures at nonresidential building (E-4952)</t>
  </si>
  <si>
    <t>Cust-NMEC</t>
  </si>
  <si>
    <t>All but NC</t>
  </si>
  <si>
    <t>NonRes-sGHS-mHtCrtn-ci</t>
  </si>
  <si>
    <t>Greenhouse heat curtain</t>
  </si>
  <si>
    <t>NonRes-sGHS-mHtCrtn-dn</t>
  </si>
  <si>
    <t>NonRes-sGHS-mIRF-ci</t>
  </si>
  <si>
    <t>Greenhouse infrared film</t>
  </si>
  <si>
    <t>NonRes-sGHS-mIRF-dn</t>
  </si>
  <si>
    <t>RCT-Default</t>
  </si>
  <si>
    <t>Custom, experimental savings, e.g. using Randomized Control Trials (RCT)</t>
  </si>
  <si>
    <t>Cust-RCT</t>
  </si>
  <si>
    <t>Res-Default&gt;2</t>
  </si>
  <si>
    <t>All other EEM with no evaluated NTGR; existing EEM with same delivery mechanism for more than 2 years</t>
  </si>
  <si>
    <t>Res-Default-HTR-di</t>
  </si>
  <si>
    <t>HTR measure for Res sector, any building type</t>
  </si>
  <si>
    <t>Res-InCmn-Ltg-LEDFixt</t>
  </si>
  <si>
    <t>Residential interior common area hardwired LED fixtures using delta-Watts savings methods</t>
  </si>
  <si>
    <t>Res-mDHWaerator</t>
  </si>
  <si>
    <t>Faucet aerators, all residential building types except multi-family</t>
  </si>
  <si>
    <t>Downstream direct-install</t>
  </si>
  <si>
    <t>Res-mDHWaerator-MF</t>
  </si>
  <si>
    <t>Faucet aerators, multi-family building types only</t>
  </si>
  <si>
    <t>Res-OutCmn-Ltg-LEDFixt</t>
  </si>
  <si>
    <t>Residential outdoor common area exterior hardwired LED fixtures using delta-Watts savings methods</t>
  </si>
  <si>
    <t>Res-sAll-mAppPlug-AirCleaner-up</t>
  </si>
  <si>
    <t>DEER2016</t>
  </si>
  <si>
    <t>Residential air cleaner via upstream delivery type</t>
  </si>
  <si>
    <t>Disposition</t>
  </si>
  <si>
    <t>These values were intended to be used for 2016-2017 unless/until evaluation results become available per pp. 8-9 of CPUC Disposition for PGECOAPP128-0 issued 2015-12-15.</t>
  </si>
  <si>
    <t>Res-sAll-mAppPlug-ElecClothesDryer-up</t>
  </si>
  <si>
    <t>Residential electric clothes dryer via upstream delivery type</t>
  </si>
  <si>
    <t>Res-sAll-mAppPlug-Freezer-up</t>
  </si>
  <si>
    <t>Residential freezer via upstream delivery type</t>
  </si>
  <si>
    <t>Res-sAll-mAppPlug-GasClothesDryer-up</t>
  </si>
  <si>
    <t>Residential gas clothes dryer via upstream delivery type</t>
  </si>
  <si>
    <t>Res-sAll-mCW</t>
  </si>
  <si>
    <t>Clothes washer MEF 10% &gt; Energy Star</t>
  </si>
  <si>
    <t>Res-sAll-mDHWshwr</t>
  </si>
  <si>
    <t>Low flow showerheads</t>
  </si>
  <si>
    <t>Res-sAll-mDuctSeal</t>
  </si>
  <si>
    <t>Duct Sealing</t>
  </si>
  <si>
    <t>Res-sAll-mFrzrRec</t>
  </si>
  <si>
    <t>Freezer recycling</t>
  </si>
  <si>
    <t>Res-sAll-mHVAC-CndsrCoilClng</t>
  </si>
  <si>
    <t>Residential HVAC condenser coil cleaning</t>
  </si>
  <si>
    <t>BRO-RCx</t>
  </si>
  <si>
    <t>Rounded up from 0.79 to 0.80 per Resolution E-5152</t>
  </si>
  <si>
    <t>Added per Resolution E-5152 DEER2023 Update, pp. A-31-32, per "Impact Evaluation Report, Residential HVAC Sector - Program Year 2019," CALMAC ID: CPU0229.01, 2021-05-18, p. 4.</t>
  </si>
  <si>
    <t>Res-sAll-mHVAC-DuctSeal</t>
  </si>
  <si>
    <t>Residential duct testing/sealing measure</t>
  </si>
  <si>
    <t>BRO-RCx or BW</t>
  </si>
  <si>
    <t>DnDeemDI</t>
  </si>
  <si>
    <t>Res-sAll-mHVAC-DX-up</t>
  </si>
  <si>
    <t>Residential Package HVAC Equipment: deemed; upstream delivery</t>
  </si>
  <si>
    <t>Res-sAll-mHVAC-FanCtrl</t>
  </si>
  <si>
    <t>Residential fan motor control to delay turning off fan subsequent to heating/cooling cycle</t>
  </si>
  <si>
    <t>Added per Resolution E-5152 DEER2023 Update, pp. A-31-32, per "Impact Evaluation Report, Residential HVAC Sector - Program Year 2019," CALMAC ID: CPU0229.01, 2021-05-18, p. 6.</t>
  </si>
  <si>
    <t>Res-sAll-mHVAC-FanMotor</t>
  </si>
  <si>
    <t>Fan motor replacement for residential HVAC systems</t>
  </si>
  <si>
    <t>Res-sAll-mHVAC-HP-MidDistr-FuelSub</t>
  </si>
  <si>
    <t>Heat Pump HVAC, Residential, Fuel Substitution, Midstream</t>
  </si>
  <si>
    <t xml:space="preserve">Group A-Impact Evaluation PY2020 HVAC Fuel Substitution, 2022-03-25,  p.  </t>
  </si>
  <si>
    <t>Res-sAll-mHVAC-Pkg-dn</t>
  </si>
  <si>
    <t>All package HVAC AC and HP replacements with downstream incentives</t>
  </si>
  <si>
    <t>Res-sAll-mHVAC-RCA</t>
  </si>
  <si>
    <t>Res-sAll-mHVAC-RmAC-dn</t>
  </si>
  <si>
    <t>Energy Star Room AC and HP</t>
  </si>
  <si>
    <t>Res-sAll-mHVAC-SCT-di</t>
  </si>
  <si>
    <t>Smart Communicating Thermostat</t>
  </si>
  <si>
    <t>D22, Disposition</t>
  </si>
  <si>
    <t>Added per 2021-12-20 Energy Efficiency Disposition Approving Measure Package Smart Thermostat, Residential SWHC039-04</t>
  </si>
  <si>
    <t>DEER2021</t>
  </si>
  <si>
    <t>Smart Communicating Thermostat, per 2018 Impact Evaluation</t>
  </si>
  <si>
    <t>Expired per 2021-12-20 Energy Efficiency Disposition Approving Measure Package Smart Thermostat, Residential SWHC039-04</t>
  </si>
  <si>
    <t>Res-sAll-mHVAC-SCT-dn</t>
  </si>
  <si>
    <t>Smart Communicating Thermostat, Residential, Rebate</t>
  </si>
  <si>
    <t>Group A-Impact Evaluation of Residential HVAC Measures Residential Sector-Program Year 2020, 2022-04-29, p. 85</t>
  </si>
  <si>
    <t>Res-sAll-mRefgRec</t>
  </si>
  <si>
    <t>Refrigerator recycling</t>
  </si>
  <si>
    <t>Res-sAll-mSHW-InstWtrHtr</t>
  </si>
  <si>
    <t>Residential tankless water heaters</t>
  </si>
  <si>
    <t>Rounded up from 0.36 per Resolution E-5152</t>
  </si>
  <si>
    <t>Added per Resolution E-5152 DEER2023 Update, pp. A-31-32, per "Impact Evaluation of Water Heating Measures - Residential Sector - Program Year 2019," CALMAC ID: CPU0233.01, 2021-06-21, p. 6.</t>
  </si>
  <si>
    <t>Res-sAll-mSHW-StorWtrHtr</t>
  </si>
  <si>
    <t>Residential storage water heaters</t>
  </si>
  <si>
    <t>Res-sMFm-mSHW-DemCtrlRecircPump-di</t>
  </si>
  <si>
    <t>Residential demand control for multifamily recirculation pump</t>
  </si>
  <si>
    <t>Res-sMFm-mSHW-TempCtrl-di</t>
  </si>
  <si>
    <t>Residential multifamily temperature controller</t>
  </si>
  <si>
    <t>Res-sMF-NMEC</t>
  </si>
  <si>
    <t>Measures at multi-family building (E-4952)</t>
  </si>
  <si>
    <t>Res-sSF-mShellIns</t>
  </si>
  <si>
    <t>Wall and Ceiling Insulation</t>
  </si>
  <si>
    <t>Res-sSF-NMEC</t>
  </si>
  <si>
    <t>Measures at single-family home (E-4952)</t>
  </si>
  <si>
    <t>SEM-Default</t>
  </si>
  <si>
    <t>Custom strategic energy management measure</t>
  </si>
  <si>
    <t>Cust-SEM</t>
  </si>
  <si>
    <t>TV-UpStream</t>
  </si>
  <si>
    <t>Television</t>
  </si>
  <si>
    <t>Deem-DEER|Deem-WP</t>
  </si>
  <si>
    <t>AOE|AR|BRO-Bhv|BRO-Op|BRO-RCx|BW|NC|NR</t>
  </si>
  <si>
    <t>UpDeemed|DnCust|DnDeemed|DnCustDI|DnDeemDI</t>
  </si>
  <si>
    <t/>
  </si>
  <si>
    <t>1</t>
  </si>
  <si>
    <t>0</t>
  </si>
  <si>
    <t>Updated MeasureAppType, MeasImpactType, and DeliveryType to be more consistent and correct per Resolution E-5221 DEER2024</t>
  </si>
  <si>
    <t>DnCust|DnDeemed|DnCustDI|DnDeemDI</t>
  </si>
  <si>
    <t>Cust-Gen|Deem-DEER|Deem-WP</t>
  </si>
  <si>
    <t>AOE|AR|BRO-RCx|BW|NR</t>
  </si>
  <si>
    <t>DnCust|DnCustDI|DnDeemDI</t>
  </si>
  <si>
    <t>AR|NR</t>
  </si>
  <si>
    <t>DnCustDI|DnDeemDI</t>
  </si>
  <si>
    <t>AOE|AR|NR</t>
  </si>
  <si>
    <t>UpDeemed</t>
  </si>
  <si>
    <t>NC|NR</t>
  </si>
  <si>
    <t>nan</t>
  </si>
  <si>
    <t>AR|NC|NR</t>
  </si>
  <si>
    <t>Cust-FuelSub|Cust-Gen|Cust-NMEC-Pop|Cust-NMEC-Site|Cust-RCT|Cust-SEM|Deem-DEER|Deem-WP</t>
  </si>
  <si>
    <t>Cust-FuelSub|Deem-DEER-FuelSub|Deem-WP-FuelSub</t>
  </si>
  <si>
    <t>Cust-Gen</t>
  </si>
  <si>
    <t>Per E-5082; “PY2018 Small/Medium Commercial (SMB) Sector ESPI Impact Evaluation, Final Report,” Itron, March 31.https://pda.energydataweb.com/#!/documents/2361/view.</t>
  </si>
  <si>
    <t>Cust-FuelSub|Cust-Gen|Cust-NMEC-Pop|Cust-NMEC-Site|Cust-RCT|Cust-SEM</t>
  </si>
  <si>
    <t>DnCust|DnCustDI</t>
  </si>
  <si>
    <t>Cust-Gen|Cust-NMEC-Pop|Cust-NMEC-Site|Cust-RCT|Cust-SEM</t>
  </si>
  <si>
    <t>AOE|AR|BRO-Bhv|BRO-Op|BRO-RCx|NC|NR</t>
  </si>
  <si>
    <t>UpDeemed|DnDeemed|DnDeemDI</t>
  </si>
  <si>
    <t>Per E-5221; “Impact Evaluation Report Commercial HVAC Sector-Program Year 2020.” https://pda.energydataweb.com/api/view/2603/.</t>
  </si>
  <si>
    <t>Per E-5082; “Program Year 2018 (PY 2018) HVAC Sector Impact Evaluation Final Report.”https://pda.energydataweb.com/#!/documents/2362/view.</t>
  </si>
  <si>
    <t>VFD on Well Pump, ≤300 hp</t>
  </si>
  <si>
    <t>Cust-NMEC-Pop|Cust-NMEC-Site</t>
  </si>
  <si>
    <t>AOE|AR|BRO-Bhv|BRO-Op|BRO-RCx|BW|NR</t>
  </si>
  <si>
    <t>DnDeemed|DnDeemDI</t>
  </si>
  <si>
    <t>BRO-Bhv|BRO-Op|BRO-RCx|BW</t>
  </si>
  <si>
    <t>BEFORE</t>
  </si>
  <si>
    <t>AFTER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</si>
</sst>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5" x14ac:knownFonts="1">
    <font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164" fontId="4" fillId="0" borderId="0" xfId="1" applyNumberFormat="1" applyFont="1" applyAlignment="1">
      <alignment vertical="top"/>
    </xf>
    <xf numFmtId="2" fontId="4" fillId="0" borderId="0" xfId="1" applyNumberFormat="1" applyFont="1" applyAlignment="1">
      <alignment vertical="top"/>
    </xf>
    <xf numFmtId="0" fontId="4" fillId="0" borderId="0" xfId="0" applyFont="1" applyAlignment="1">
      <alignment vertical="top" wrapText="1"/>
    </xf>
    <xf numFmtId="164" fontId="4" fillId="0" borderId="0" xfId="0" applyNumberFormat="1" applyFont="1" applyAlignment="1">
      <alignment vertical="top" wrapText="1"/>
    </xf>
    <xf numFmtId="2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/>
    </xf>
    <xf numFmtId="164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vertical="top"/>
    </xf>
    <xf numFmtId="0" fontId="4" fillId="0" borderId="0" xfId="0" applyFont="1" applyAlignment="1">
      <alignment horizontal="center" vertical="top"/>
    </xf>
    <xf numFmtId="0" fontId="1" fillId="0" borderId="0" xfId="1" applyFont="1" applyAlignment="1">
      <alignment vertical="top" wrapText="1"/>
    </xf>
    <xf numFmtId="0" fontId="1" fillId="0" borderId="0" xfId="1" applyFont="1" applyAlignment="1">
      <alignment vertical="top"/>
    </xf>
    <xf numFmtId="164" fontId="1" fillId="0" borderId="0" xfId="1" applyNumberFormat="1" applyFont="1" applyAlignment="1">
      <alignment vertical="top"/>
    </xf>
    <xf numFmtId="2" fontId="1" fillId="0" borderId="0" xfId="1" applyNumberFormat="1" applyFont="1" applyAlignment="1">
      <alignment vertical="top"/>
    </xf>
    <xf numFmtId="0" fontId="1" fillId="2" borderId="0" xfId="1" applyFont="1" applyFill="1" applyAlignment="1">
      <alignment vertical="top" wrapText="1"/>
    </xf>
    <xf numFmtId="0" fontId="1" fillId="3" borderId="0" xfId="1" applyFont="1" applyFill="1" applyAlignment="1">
      <alignment vertical="top" wrapText="1"/>
    </xf>
    <xf numFmtId="0" fontId="2" fillId="0" borderId="0" xfId="1" applyFont="1" applyAlignment="1">
      <alignment vertical="top" wrapText="1"/>
    </xf>
    <xf numFmtId="0" fontId="2" fillId="0" borderId="0" xfId="1" applyFont="1" applyAlignment="1">
      <alignment vertical="top"/>
    </xf>
    <xf numFmtId="164" fontId="2" fillId="0" borderId="0" xfId="1" applyNumberFormat="1" applyFont="1" applyAlignment="1">
      <alignment vertical="top"/>
    </xf>
    <xf numFmtId="2" fontId="2" fillId="0" borderId="0" xfId="1" applyNumberFormat="1" applyFont="1" applyAlignment="1">
      <alignment vertical="top"/>
    </xf>
    <xf numFmtId="0" fontId="2" fillId="2" borderId="0" xfId="1" applyFont="1" applyFill="1" applyAlignment="1">
      <alignment vertical="top" wrapText="1"/>
    </xf>
    <xf numFmtId="0" fontId="2" fillId="3" borderId="0" xfId="1" applyFont="1" applyFill="1" applyAlignment="1">
      <alignment vertical="top" wrapText="1"/>
    </xf>
  </cellXfs>
  <cellStyles count="2">
    <cellStyle name="Normal" xfId="0" builtinId="0"/>
    <cellStyle name="Normal 4" xfId="1" xr:uid="{67FED093-0CD5-480F-BC23-81E50FEB0F22}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03D2E-E8EA-4179-A1AB-ABBEA26D2657}">
  <sheetPr filterMode="1"/>
  <dimension ref="A1:V108"/>
  <sheetViews>
    <sheetView tabSelected="1" workbookViewId="0">
      <pane xSplit="2" ySplit="1" topLeftCell="C11" activePane="bottomRight" state="frozen"/>
      <selection pane="topRight" activeCell="C1" sqref="C1"/>
      <selection pane="bottomLeft" activeCell="A2" sqref="A2"/>
      <selection pane="bottomRight" activeCell="E1" sqref="E1:F1048576"/>
    </sheetView>
  </sheetViews>
  <sheetFormatPr defaultRowHeight="12" x14ac:dyDescent="0.2"/>
  <cols>
    <col min="1" max="1" width="25.42578125" style="13" customWidth="1"/>
    <col min="2" max="2" width="9.85546875" style="14" bestFit="1" customWidth="1"/>
    <col min="3" max="4" width="10.140625" style="15" bestFit="1" customWidth="1"/>
    <col min="5" max="6" width="10.5703125" style="16" customWidth="1"/>
    <col min="7" max="7" width="35.5703125" style="13" customWidth="1"/>
    <col min="8" max="8" width="8.85546875" style="13" customWidth="1"/>
    <col min="9" max="11" width="20.7109375" style="13" customWidth="1"/>
    <col min="12" max="12" width="7.5703125" style="13" customWidth="1"/>
    <col min="13" max="13" width="35" style="14" customWidth="1"/>
    <col min="14" max="15" width="20.7109375" style="14" customWidth="1"/>
    <col min="16" max="16" width="8.7109375" style="14" bestFit="1" customWidth="1"/>
    <col min="17" max="17" width="9" style="15" bestFit="1" customWidth="1"/>
    <col min="18" max="18" width="16.85546875" style="13" customWidth="1"/>
    <col min="19" max="19" width="10.7109375" style="13" customWidth="1"/>
    <col min="20" max="20" width="9" style="15" bestFit="1" customWidth="1"/>
    <col min="21" max="21" width="37.28515625" style="13" customWidth="1"/>
    <col min="22" max="22" width="9.5703125" style="13" customWidth="1"/>
    <col min="23" max="16384" width="9.140625" style="14"/>
  </cols>
  <sheetData>
    <row r="1" spans="1:22" s="20" customFormat="1" x14ac:dyDescent="0.2">
      <c r="A1" s="19" t="s">
        <v>0</v>
      </c>
      <c r="B1" s="20" t="s">
        <v>1</v>
      </c>
      <c r="C1" s="21" t="s">
        <v>2</v>
      </c>
      <c r="D1" s="21" t="s">
        <v>3</v>
      </c>
      <c r="E1" s="22" t="s">
        <v>4</v>
      </c>
      <c r="F1" s="22" t="s">
        <v>5</v>
      </c>
      <c r="G1" s="19" t="s">
        <v>6</v>
      </c>
      <c r="H1" s="23" t="s">
        <v>318</v>
      </c>
      <c r="I1" s="23" t="s">
        <v>7</v>
      </c>
      <c r="J1" s="23" t="s">
        <v>8</v>
      </c>
      <c r="K1" s="23" t="s">
        <v>9</v>
      </c>
      <c r="L1" s="24" t="s">
        <v>319</v>
      </c>
      <c r="M1" s="24" t="s">
        <v>7</v>
      </c>
      <c r="N1" s="24" t="s">
        <v>8</v>
      </c>
      <c r="O1" s="24" t="s">
        <v>9</v>
      </c>
      <c r="Q1" s="21"/>
      <c r="R1" s="19"/>
      <c r="S1" s="19"/>
      <c r="T1" s="21"/>
      <c r="U1" s="19"/>
      <c r="V1" s="19"/>
    </row>
    <row r="2" spans="1:22" ht="48" x14ac:dyDescent="0.2">
      <c r="A2" s="13" t="str" cm="1">
        <f t="array" ref="A2">INDEX(NTG_ID_Before,ROW(),MATCH(A$1,INDEX(NTG_ID_Before,1,),0))</f>
        <v>Agric-Default&gt;2yrs</v>
      </c>
      <c r="B2" s="14" t="str" cm="1">
        <f t="array" ref="B2">INDEX(NTG_ID_Before,ROW(),MATCH(B$1,INDEX(NTG_ID_Before,1,),0))</f>
        <v>DEER2019</v>
      </c>
      <c r="C2" s="15" cm="1">
        <f t="array" ref="C2">INDEX(NTG_ID_Before,ROW(),MATCH(C$1,INDEX(NTG_ID_Before,1,),0))</f>
        <v>43466</v>
      </c>
      <c r="D2" s="15" t="str" cm="1">
        <f t="array" ref="D2">IF(INDEX(NTG_ID_Before,ROW(),MATCH(D$1,INDEX(NTG_ID_Before,1,),0))=0,"",INDEX(NTG_ID_Before,ROW(),MATCH(D$1,INDEX(NTG_ID_Before,1,),0)))</f>
        <v/>
      </c>
      <c r="E2" s="16" cm="1">
        <f t="array" ref="E2">INDEX(NTG_ID_Before,ROW(),MATCH(E$1,INDEX(NTG_ID_Before,1,),0))</f>
        <v>0.6</v>
      </c>
      <c r="F2" s="16" cm="1">
        <f t="array" ref="F2">INDEX(NTG_ID_Before,ROW(),MATCH(F$1,INDEX(NTG_ID_Before,1,),0))</f>
        <v>0.6</v>
      </c>
      <c r="G2" s="13" t="str" cm="1">
        <f t="array" ref="G2">INDEX(NTG_ID_Before,ROW(),MATCH(G$1,INDEX(NTG_ID_Before,1,),0))</f>
        <v>Measures not covered by other NTG values and measure technology type has been available in marketplace for more than 2 years</v>
      </c>
      <c r="H2" s="17"/>
      <c r="I2" s="13" t="str" cm="1">
        <f t="array" ref="I2">INDEX(NTG_ID_Before,ROW(),MATCH(I$1,INDEX(NTG_ID_Before,1,),0))</f>
        <v>Deemed</v>
      </c>
      <c r="J2" s="13" t="str" cm="1">
        <f t="array" ref="J2">INDEX(NTG_ID_Before,ROW(),MATCH(J$1,INDEX(NTG_ID_Before,1,),0))</f>
        <v>All</v>
      </c>
      <c r="K2" s="13" t="str" cm="1">
        <f t="array" ref="K2">INDEX(NTG_ID_Before,ROW(),MATCH(K$1,INDEX(NTG_ID_Before,1,),0))</f>
        <v>All</v>
      </c>
      <c r="L2" s="18"/>
      <c r="M2" s="13" t="str" cm="1">
        <f t="array" ref="M2">INDEX(NTG_ID_After,MATCH(1,($A2=INDEX(NTG_ID_After,,1))*($B2=INDEX(NTG_ID_After,,2)),0),MATCH(M$1,INDEX(NTG_ID_After,1,),0))</f>
        <v>Deem-DEER|Deem-WP</v>
      </c>
      <c r="N2" s="13" t="str" cm="1">
        <f t="array" ref="N2">INDEX(NTG_ID_After,MATCH(1,($A2=INDEX(NTG_ID_After,,1))*($B2=INDEX(NTG_ID_After,,2)),0),MATCH(N$1,INDEX(NTG_ID_After,1,),0))</f>
        <v>AOE|AR|BRO-Bhv|BRO-Op|BRO-RCx|BW|NC|NR</v>
      </c>
      <c r="O2" s="13" t="str" cm="1">
        <f t="array" ref="O2">INDEX(NTG_ID_After,MATCH(1,($A2=INDEX(NTG_ID_After,,1))*($B2=INDEX(NTG_ID_After,,2)),0),MATCH(O$1,INDEX(NTG_ID_After,1,),0))</f>
        <v>UpDeemed|DnCust|DnDeemed|DnCustDI|DnDeemDI</v>
      </c>
    </row>
    <row r="3" spans="1:22" ht="36" x14ac:dyDescent="0.2">
      <c r="A3" s="13" t="str" cm="1">
        <f t="array" ref="A3">INDEX(NTG_ID_Before,ROW(),MATCH(A$1,INDEX(NTG_ID_Before,1,),0))</f>
        <v>Agric-Sprklr-All</v>
      </c>
      <c r="B3" s="14" t="str" cm="1">
        <f t="array" ref="B3">INDEX(NTG_ID_Before,ROW(),MATCH(B$1,INDEX(NTG_ID_Before,1,),0))</f>
        <v>DEER2019</v>
      </c>
      <c r="C3" s="15" cm="1">
        <f t="array" ref="C3">INDEX(NTG_ID_Before,ROW(),MATCH(C$1,INDEX(NTG_ID_Before,1,),0))</f>
        <v>43466</v>
      </c>
      <c r="D3" s="15" t="str" cm="1">
        <f t="array" ref="D3">IF(INDEX(NTG_ID_Before,ROW(),MATCH(D$1,INDEX(NTG_ID_Before,1,),0))=0,"",INDEX(NTG_ID_Before,ROW(),MATCH(D$1,INDEX(NTG_ID_Before,1,),0)))</f>
        <v/>
      </c>
      <c r="E3" s="16" cm="1">
        <f t="array" ref="E3">INDEX(NTG_ID_Before,ROW(),MATCH(E$1,INDEX(NTG_ID_Before,1,),0))</f>
        <v>0.5</v>
      </c>
      <c r="F3" s="16" cm="1">
        <f t="array" ref="F3">INDEX(NTG_ID_Before,ROW(),MATCH(F$1,INDEX(NTG_ID_Before,1,),0))</f>
        <v>0.5</v>
      </c>
      <c r="G3" s="13" t="str" cm="1">
        <f t="array" ref="G3">INDEX(NTG_ID_Before,ROW(),MATCH(G$1,INDEX(NTG_ID_Before,1,),0))</f>
        <v>Agricultural water conserving sprinkler technologies; deemed; all delivery mechanisms except upstream</v>
      </c>
      <c r="H3" s="17"/>
      <c r="I3" s="13" t="str" cm="1">
        <f t="array" ref="I3">INDEX(NTG_ID_Before,ROW(),MATCH(I$1,INDEX(NTG_ID_Before,1,),0))</f>
        <v>Deemed</v>
      </c>
      <c r="J3" s="13" t="str" cm="1">
        <f t="array" ref="J3">INDEX(NTG_ID_Before,ROW(),MATCH(J$1,INDEX(NTG_ID_Before,1,),0))</f>
        <v>All</v>
      </c>
      <c r="K3" s="13" t="str" cm="1">
        <f t="array" ref="K3">INDEX(NTG_ID_Before,ROW(),MATCH(K$1,INDEX(NTG_ID_Before,1,),0))</f>
        <v>All except upstream</v>
      </c>
      <c r="L3" s="18"/>
      <c r="M3" s="13" t="str" cm="1">
        <f t="array" ref="M3">INDEX(NTG_ID_After,MATCH(1,($A3=INDEX(NTG_ID_After,,1))*($B3=INDEX(NTG_ID_After,,2)),0),MATCH(M$1,INDEX(NTG_ID_After,1,),0))</f>
        <v>Deem-DEER|Deem-WP</v>
      </c>
      <c r="N3" s="13" t="str" cm="1">
        <f t="array" ref="N3">INDEX(NTG_ID_After,MATCH(1,($A3=INDEX(NTG_ID_After,,1))*($B3=INDEX(NTG_ID_After,,2)),0),MATCH(N$1,INDEX(NTG_ID_After,1,),0))</f>
        <v>AOE|AR|BRO-Bhv|BRO-Op|BRO-RCx|BW|NC|NR</v>
      </c>
      <c r="O3" s="13" t="str" cm="1">
        <f t="array" ref="O3">INDEX(NTG_ID_After,MATCH(1,($A3=INDEX(NTG_ID_After,,1))*($B3=INDEX(NTG_ID_After,,2)),0),MATCH(O$1,INDEX(NTG_ID_After,1,),0))</f>
        <v>DnCust|DnDeemed|DnCustDI|DnDeemDI</v>
      </c>
    </row>
    <row r="4" spans="1:22" ht="24" x14ac:dyDescent="0.2">
      <c r="A4" s="13" t="str" cm="1">
        <f t="array" ref="A4">INDEX(NTG_ID_Before,ROW(),MATCH(A$1,INDEX(NTG_ID_Before,1,),0))</f>
        <v>Agricult-Default-HTR-di</v>
      </c>
      <c r="B4" s="14" t="str" cm="1">
        <f t="array" ref="B4">INDEX(NTG_ID_Before,ROW(),MATCH(B$1,INDEX(NTG_ID_Before,1,),0))</f>
        <v>DEER2022</v>
      </c>
      <c r="C4" s="15" cm="1">
        <f t="array" ref="C4">INDEX(NTG_ID_Before,ROW(),MATCH(C$1,INDEX(NTG_ID_Before,1,),0))</f>
        <v>44562</v>
      </c>
      <c r="D4" s="15" t="str" cm="1">
        <f t="array" ref="D4">IF(INDEX(NTG_ID_Before,ROW(),MATCH(D$1,INDEX(NTG_ID_Before,1,),0))=0,"",INDEX(NTG_ID_Before,ROW(),MATCH(D$1,INDEX(NTG_ID_Before,1,),0)))</f>
        <v/>
      </c>
      <c r="E4" s="16" cm="1">
        <f t="array" ref="E4">INDEX(NTG_ID_Before,ROW(),MATCH(E$1,INDEX(NTG_ID_Before,1,),0))</f>
        <v>0.85</v>
      </c>
      <c r="F4" s="16" cm="1">
        <f t="array" ref="F4">INDEX(NTG_ID_Before,ROW(),MATCH(F$1,INDEX(NTG_ID_Before,1,),0))</f>
        <v>0.85</v>
      </c>
      <c r="G4" s="13" t="str" cm="1">
        <f t="array" ref="G4">INDEX(NTG_ID_Before,ROW(),MATCH(G$1,INDEX(NTG_ID_Before,1,),0))</f>
        <v>HTR measure for Agricultural sector, any building type</v>
      </c>
      <c r="H4" s="17"/>
      <c r="I4" s="13" t="str" cm="1">
        <f t="array" ref="I4">INDEX(NTG_ID_Before,ROW(),MATCH(I$1,INDEX(NTG_ID_Before,1,),0))</f>
        <v>Cust-Gen, Deem-DEER, or Deem-WP</v>
      </c>
      <c r="J4" s="13" t="str" cm="1">
        <f t="array" ref="J4">INDEX(NTG_ID_Before,ROW(),MATCH(J$1,INDEX(NTG_ID_Before,1,),0))</f>
        <v>NR, AR, AOE, BW, BRO-RCx</v>
      </c>
      <c r="K4" s="13" t="str" cm="1">
        <f t="array" ref="K4">INDEX(NTG_ID_Before,ROW(),MATCH(K$1,INDEX(NTG_ID_Before,1,),0))</f>
        <v>DnDeemDI or DnCustDI</v>
      </c>
      <c r="L4" s="18"/>
      <c r="M4" s="13" t="str" cm="1">
        <f t="array" ref="M4">INDEX(NTG_ID_After,MATCH(1,($A4=INDEX(NTG_ID_After,,1))*($B4=INDEX(NTG_ID_After,,2)),0),MATCH(M$1,INDEX(NTG_ID_After,1,),0))</f>
        <v>Cust-Gen|Deem-DEER|Deem-WP</v>
      </c>
      <c r="N4" s="13" t="str" cm="1">
        <f t="array" ref="N4">INDEX(NTG_ID_After,MATCH(1,($A4=INDEX(NTG_ID_After,,1))*($B4=INDEX(NTG_ID_After,,2)),0),MATCH(N$1,INDEX(NTG_ID_After,1,),0))</f>
        <v>AOE|AR|BRO-RCx|BW|NR</v>
      </c>
      <c r="O4" s="13" t="str" cm="1">
        <f t="array" ref="O4">INDEX(NTG_ID_After,MATCH(1,($A4=INDEX(NTG_ID_After,,1))*($B4=INDEX(NTG_ID_After,,2)),0),MATCH(O$1,INDEX(NTG_ID_After,1,),0))</f>
        <v>DnCust|DnCustDI|DnDeemDI</v>
      </c>
    </row>
    <row r="5" spans="1:22" ht="24" x14ac:dyDescent="0.2">
      <c r="A5" s="13" t="str" cm="1">
        <f t="array" ref="A5">INDEX(NTG_ID_Before,ROW(),MATCH(A$1,INDEX(NTG_ID_Before,1,),0))</f>
        <v>Agricult-Default-HTR-di</v>
      </c>
      <c r="B5" s="14" t="str" cm="1">
        <f t="array" ref="B5">INDEX(NTG_ID_Before,ROW(),MATCH(B$1,INDEX(NTG_ID_Before,1,),0))</f>
        <v>DEER2014</v>
      </c>
      <c r="C5" s="15" cm="1">
        <f t="array" ref="C5">INDEX(NTG_ID_Before,ROW(),MATCH(C$1,INDEX(NTG_ID_Before,1,),0))</f>
        <v>41275</v>
      </c>
      <c r="D5" s="15" t="str" cm="1">
        <f t="array" ref="D5">IF(INDEX(NTG_ID_Before,ROW(),MATCH(D$1,INDEX(NTG_ID_Before,1,),0))=0,"",INDEX(NTG_ID_Before,ROW(),MATCH(D$1,INDEX(NTG_ID_Before,1,),0)))</f>
        <v/>
      </c>
      <c r="E5" s="16" cm="1">
        <f t="array" ref="E5">INDEX(NTG_ID_Before,ROW(),MATCH(E$1,INDEX(NTG_ID_Before,1,),0))</f>
        <v>0.85</v>
      </c>
      <c r="F5" s="16" cm="1">
        <f t="array" ref="F5">INDEX(NTG_ID_Before,ROW(),MATCH(F$1,INDEX(NTG_ID_Before,1,),0))</f>
        <v>0.85</v>
      </c>
      <c r="G5" s="13" t="str" cm="1">
        <f t="array" ref="G5">INDEX(NTG_ID_Before,ROW(),MATCH(G$1,INDEX(NTG_ID_Before,1,),0))</f>
        <v>HTR measure for Agricultural sector, any building type</v>
      </c>
      <c r="H5" s="17"/>
      <c r="I5" s="13" t="str" cm="1">
        <f t="array" ref="I5">INDEX(NTG_ID_Before,ROW(),MATCH(I$1,INDEX(NTG_ID_Before,1,),0))</f>
        <v>Cust-Gen, Deem-DEER, or Deem-WP</v>
      </c>
      <c r="J5" s="13" t="str" cm="1">
        <f t="array" ref="J5">INDEX(NTG_ID_Before,ROW(),MATCH(J$1,INDEX(NTG_ID_Before,1,),0))</f>
        <v>NR or AR</v>
      </c>
      <c r="K5" s="13" t="str" cm="1">
        <f t="array" ref="K5">INDEX(NTG_ID_Before,ROW(),MATCH(K$1,INDEX(NTG_ID_Before,1,),0))</f>
        <v>DnDeemDI or DnCustDI</v>
      </c>
      <c r="L5" s="18"/>
      <c r="M5" s="13" t="str" cm="1">
        <f t="array" ref="M5">INDEX(NTG_ID_After,MATCH(1,($A5=INDEX(NTG_ID_After,,1))*($B5=INDEX(NTG_ID_After,,2)),0),MATCH(M$1,INDEX(NTG_ID_After,1,),0))</f>
        <v>Cust-Gen|Deem-DEER|Deem-WP</v>
      </c>
      <c r="N5" s="13" t="str" cm="1">
        <f t="array" ref="N5">INDEX(NTG_ID_After,MATCH(1,($A5=INDEX(NTG_ID_After,,1))*($B5=INDEX(NTG_ID_After,,2)),0),MATCH(N$1,INDEX(NTG_ID_After,1,),0))</f>
        <v>AR|NR</v>
      </c>
      <c r="O5" s="13" t="str" cm="1">
        <f t="array" ref="O5">INDEX(NTG_ID_After,MATCH(1,($A5=INDEX(NTG_ID_After,,1))*($B5=INDEX(NTG_ID_After,,2)),0),MATCH(O$1,INDEX(NTG_ID_After,1,),0))</f>
        <v>DnCustDI|DnDeemDI</v>
      </c>
    </row>
    <row r="6" spans="1:22" ht="84" x14ac:dyDescent="0.2">
      <c r="A6" s="13" t="str" cm="1">
        <f t="array" ref="A6">INDEX(NTG_ID_Before,ROW(),MATCH(A$1,INDEX(NTG_ID_Before,1,),0))</f>
        <v>All-Default&lt;=2yrs</v>
      </c>
      <c r="B6" s="14" t="str" cm="1">
        <f t="array" ref="B6">INDEX(NTG_ID_Before,ROW(),MATCH(B$1,INDEX(NTG_ID_Before,1,),0))</f>
        <v>DEER2019</v>
      </c>
      <c r="C6" s="15" cm="1">
        <f t="array" ref="C6">INDEX(NTG_ID_Before,ROW(),MATCH(C$1,INDEX(NTG_ID_Before,1,),0))</f>
        <v>43466</v>
      </c>
      <c r="D6" s="15" t="str" cm="1">
        <f t="array" ref="D6">IF(INDEX(NTG_ID_Before,ROW(),MATCH(D$1,INDEX(NTG_ID_Before,1,),0))=0,"",INDEX(NTG_ID_Before,ROW(),MATCH(D$1,INDEX(NTG_ID_Before,1,),0)))</f>
        <v/>
      </c>
      <c r="E6" s="16" cm="1">
        <f t="array" ref="E6">INDEX(NTG_ID_Before,ROW(),MATCH(E$1,INDEX(NTG_ID_Before,1,),0))</f>
        <v>0.7</v>
      </c>
      <c r="F6" s="16" cm="1">
        <f t="array" ref="F6">INDEX(NTG_ID_Before,ROW(),MATCH(F$1,INDEX(NTG_ID_Before,1,),0))</f>
        <v>0.7</v>
      </c>
      <c r="G6" s="13" t="str" cm="1">
        <f t="array" ref="G6">INDEX(NTG_ID_Before,ROW(),MATCH(G$1,INDEX(NTG_ID_Before,1,),0))</f>
        <v>Measures not covered by other NTG values and measure technology type has been available in marketplace for 2 years or less. This NTG value shall not be used for higher efficiency products of technology types that have been available in market place for more than 2 years.</v>
      </c>
      <c r="H6" s="17"/>
      <c r="I6" s="13" t="str" cm="1">
        <f t="array" ref="I6">INDEX(NTG_ID_Before,ROW(),MATCH(I$1,INDEX(NTG_ID_Before,1,),0))</f>
        <v>Deemed</v>
      </c>
      <c r="J6" s="13" t="str" cm="1">
        <f t="array" ref="J6">INDEX(NTG_ID_Before,ROW(),MATCH(J$1,INDEX(NTG_ID_Before,1,),0))</f>
        <v>All</v>
      </c>
      <c r="K6" s="13" t="str" cm="1">
        <f t="array" ref="K6">INDEX(NTG_ID_Before,ROW(),MATCH(K$1,INDEX(NTG_ID_Before,1,),0))</f>
        <v>All</v>
      </c>
      <c r="L6" s="18"/>
      <c r="M6" s="13" t="str" cm="1">
        <f t="array" ref="M6">INDEX(NTG_ID_After,MATCH(1,($A6=INDEX(NTG_ID_After,,1))*($B6=INDEX(NTG_ID_After,,2)),0),MATCH(M$1,INDEX(NTG_ID_After,1,),0))</f>
        <v>Deem-DEER|Deem-WP</v>
      </c>
      <c r="N6" s="13" t="str" cm="1">
        <f t="array" ref="N6">INDEX(NTG_ID_After,MATCH(1,($A6=INDEX(NTG_ID_After,,1))*($B6=INDEX(NTG_ID_After,,2)),0),MATCH(N$1,INDEX(NTG_ID_After,1,),0))</f>
        <v>AOE|AR|BRO-Bhv|BRO-Op|BRO-RCx|BW|NC|NR</v>
      </c>
      <c r="O6" s="13" t="str" cm="1">
        <f t="array" ref="O6">INDEX(NTG_ID_After,MATCH(1,($A6=INDEX(NTG_ID_After,,1))*($B6=INDEX(NTG_ID_After,,2)),0),MATCH(O$1,INDEX(NTG_ID_After,1,),0))</f>
        <v>UpDeemed|DnCust|DnDeemed|DnCustDI|DnDeemDI</v>
      </c>
    </row>
    <row r="7" spans="1:22" ht="36" x14ac:dyDescent="0.2">
      <c r="A7" s="13" t="str" cm="1">
        <f t="array" ref="A7">INDEX(NTG_ID_Before,ROW(),MATCH(A$1,INDEX(NTG_ID_Before,1,),0))</f>
        <v>All-In-Ltg-LED</v>
      </c>
      <c r="B7" s="14" t="str" cm="1">
        <f t="array" ref="B7">INDEX(NTG_ID_Before,ROW(),MATCH(B$1,INDEX(NTG_ID_Before,1,),0))</f>
        <v>DEER2024</v>
      </c>
      <c r="C7" s="15" cm="1">
        <f t="array" ref="C7">INDEX(NTG_ID_Before,ROW(),MATCH(C$1,INDEX(NTG_ID_Before,1,),0))</f>
        <v>45292</v>
      </c>
      <c r="D7" s="15" t="str" cm="1">
        <f t="array" ref="D7">IF(INDEX(NTG_ID_Before,ROW(),MATCH(D$1,INDEX(NTG_ID_Before,1,),0))=0,"",INDEX(NTG_ID_Before,ROW(),MATCH(D$1,INDEX(NTG_ID_Before,1,),0)))</f>
        <v/>
      </c>
      <c r="E7" s="16" cm="1">
        <f t="array" ref="E7">INDEX(NTG_ID_Before,ROW(),MATCH(E$1,INDEX(NTG_ID_Before,1,),0))</f>
        <v>0.65</v>
      </c>
      <c r="F7" s="16" cm="1">
        <f t="array" ref="F7">INDEX(NTG_ID_Before,ROW(),MATCH(F$1,INDEX(NTG_ID_Before,1,),0))</f>
        <v>0.65</v>
      </c>
      <c r="G7" s="13" t="str" cm="1">
        <f t="array" ref="G7">INDEX(NTG_ID_Before,ROW(),MATCH(G$1,INDEX(NTG_ID_Before,1,),0))</f>
        <v>LED Tubes, Indoor</v>
      </c>
      <c r="H7" s="17"/>
      <c r="I7" s="13" t="str" cm="1">
        <f t="array" ref="I7">INDEX(NTG_ID_Before,ROW(),MATCH(I$1,INDEX(NTG_ID_Before,1,),0))</f>
        <v>Deemed</v>
      </c>
      <c r="J7" s="13" t="str" cm="1">
        <f t="array" ref="J7">INDEX(NTG_ID_Before,ROW(),MATCH(J$1,INDEX(NTG_ID_Before,1,),0))</f>
        <v>All</v>
      </c>
      <c r="K7" s="13" t="str" cm="1">
        <f t="array" ref="K7">INDEX(NTG_ID_Before,ROW(),MATCH(K$1,INDEX(NTG_ID_Before,1,),0))</f>
        <v>Downstream &amp; Midstream</v>
      </c>
      <c r="L7" s="18"/>
      <c r="M7" s="13" t="str" cm="1">
        <f t="array" ref="M7">INDEX(NTG_ID_After,MATCH(1,($A7=INDEX(NTG_ID_After,,1))*($B7=INDEX(NTG_ID_After,,2)),0),MATCH(M$1,INDEX(NTG_ID_After,1,),0))</f>
        <v>Cust-Gen|Deem-DEER|Deem-WP</v>
      </c>
      <c r="N7" s="13" t="str" cm="1">
        <f t="array" ref="N7">INDEX(NTG_ID_After,MATCH(1,($A7=INDEX(NTG_ID_After,,1))*($B7=INDEX(NTG_ID_After,,2)),0),MATCH(N$1,INDEX(NTG_ID_After,1,),0))</f>
        <v>AOE|AR|NR</v>
      </c>
      <c r="O7" s="13" t="str" cm="1">
        <f t="array" ref="O7">INDEX(NTG_ID_After,MATCH(1,($A7=INDEX(NTG_ID_After,,1))*($B7=INDEX(NTG_ID_After,,2)),0),MATCH(O$1,INDEX(NTG_ID_After,1,),0))</f>
        <v>UpDeemed|DnCust|DnDeemed|DnCustDI|DnDeemDI</v>
      </c>
    </row>
    <row r="8" spans="1:22" ht="24" x14ac:dyDescent="0.2">
      <c r="A8" s="13" t="str" cm="1">
        <f t="array" ref="A8">INDEX(NTG_ID_Before,ROW(),MATCH(A$1,INDEX(NTG_ID_Before,1,),0))</f>
        <v>All-In-Ltg-LEDFixt-dn</v>
      </c>
      <c r="B8" s="14" t="str" cm="1">
        <f t="array" ref="B8">INDEX(NTG_ID_Before,ROW(),MATCH(B$1,INDEX(NTG_ID_Before,1,),0))</f>
        <v>DEER2024</v>
      </c>
      <c r="C8" s="15" cm="1">
        <f t="array" ref="C8">INDEX(NTG_ID_Before,ROW(),MATCH(C$1,INDEX(NTG_ID_Before,1,),0))</f>
        <v>45292</v>
      </c>
      <c r="D8" s="15" t="str" cm="1">
        <f t="array" ref="D8">IF(INDEX(NTG_ID_Before,ROW(),MATCH(D$1,INDEX(NTG_ID_Before,1,),0))=0,"",INDEX(NTG_ID_Before,ROW(),MATCH(D$1,INDEX(NTG_ID_Before,1,),0)))</f>
        <v/>
      </c>
      <c r="E8" s="16" cm="1">
        <f t="array" ref="E8">INDEX(NTG_ID_Before,ROW(),MATCH(E$1,INDEX(NTG_ID_Before,1,),0))</f>
        <v>0.55000000000000004</v>
      </c>
      <c r="F8" s="16" cm="1">
        <f t="array" ref="F8">INDEX(NTG_ID_Before,ROW(),MATCH(F$1,INDEX(NTG_ID_Before,1,),0))</f>
        <v>0.55000000000000004</v>
      </c>
      <c r="G8" s="13" t="str" cm="1">
        <f t="array" ref="G8">INDEX(NTG_ID_Before,ROW(),MATCH(G$1,INDEX(NTG_ID_Before,1,),0))</f>
        <v>LED Fixtures, Indoor (including High/Low Bay), Downstream</v>
      </c>
      <c r="H8" s="17"/>
      <c r="I8" s="13" t="str" cm="1">
        <f t="array" ref="I8">INDEX(NTG_ID_Before,ROW(),MATCH(I$1,INDEX(NTG_ID_Before,1,),0))</f>
        <v>Deemed</v>
      </c>
      <c r="J8" s="13" t="str" cm="1">
        <f t="array" ref="J8">INDEX(NTG_ID_Before,ROW(),MATCH(J$1,INDEX(NTG_ID_Before,1,),0))</f>
        <v>All</v>
      </c>
      <c r="K8" s="13" t="str" cm="1">
        <f t="array" ref="K8">INDEX(NTG_ID_Before,ROW(),MATCH(K$1,INDEX(NTG_ID_Before,1,),0))</f>
        <v>Downstream</v>
      </c>
      <c r="L8" s="18"/>
      <c r="M8" s="13" t="str" cm="1">
        <f t="array" ref="M8">INDEX(NTG_ID_After,MATCH(1,($A8=INDEX(NTG_ID_After,,1))*($B8=INDEX(NTG_ID_After,,2)),0),MATCH(M$1,INDEX(NTG_ID_After,1,),0))</f>
        <v>Cust-Gen|Deem-DEER|Deem-WP</v>
      </c>
      <c r="N8" s="13" t="str" cm="1">
        <f t="array" ref="N8">INDEX(NTG_ID_After,MATCH(1,($A8=INDEX(NTG_ID_After,,1))*($B8=INDEX(NTG_ID_After,,2)),0),MATCH(N$1,INDEX(NTG_ID_After,1,),0))</f>
        <v>AOE|AR|NR</v>
      </c>
      <c r="O8" s="13" t="str" cm="1">
        <f t="array" ref="O8">INDEX(NTG_ID_After,MATCH(1,($A8=INDEX(NTG_ID_After,,1))*($B8=INDEX(NTG_ID_After,,2)),0),MATCH(O$1,INDEX(NTG_ID_After,1,),0))</f>
        <v>DnCust|DnDeemed|DnCustDI|DnDeemDI</v>
      </c>
    </row>
    <row r="9" spans="1:22" ht="24" x14ac:dyDescent="0.2">
      <c r="A9" s="13" t="str" cm="1">
        <f t="array" ref="A9">INDEX(NTG_ID_Before,ROW(),MATCH(A$1,INDEX(NTG_ID_Before,1,),0))</f>
        <v>All-In-Ltg-LEDFixt-mid</v>
      </c>
      <c r="B9" s="14" t="str" cm="1">
        <f t="array" ref="B9">INDEX(NTG_ID_Before,ROW(),MATCH(B$1,INDEX(NTG_ID_Before,1,),0))</f>
        <v>DEER2024</v>
      </c>
      <c r="C9" s="15" cm="1">
        <f t="array" ref="C9">INDEX(NTG_ID_Before,ROW(),MATCH(C$1,INDEX(NTG_ID_Before,1,),0))</f>
        <v>45292</v>
      </c>
      <c r="D9" s="15" t="str" cm="1">
        <f t="array" ref="D9">IF(INDEX(NTG_ID_Before,ROW(),MATCH(D$1,INDEX(NTG_ID_Before,1,),0))=0,"",INDEX(NTG_ID_Before,ROW(),MATCH(D$1,INDEX(NTG_ID_Before,1,),0)))</f>
        <v/>
      </c>
      <c r="E9" s="16" cm="1">
        <f t="array" ref="E9">INDEX(NTG_ID_Before,ROW(),MATCH(E$1,INDEX(NTG_ID_Before,1,),0))</f>
        <v>0.65</v>
      </c>
      <c r="F9" s="16" cm="1">
        <f t="array" ref="F9">INDEX(NTG_ID_Before,ROW(),MATCH(F$1,INDEX(NTG_ID_Before,1,),0))</f>
        <v>0.65</v>
      </c>
      <c r="G9" s="13" t="str" cm="1">
        <f t="array" ref="G9">INDEX(NTG_ID_Before,ROW(),MATCH(G$1,INDEX(NTG_ID_Before,1,),0))</f>
        <v>LED Fixtures, Indoor (including High/Low Bay), Midstream</v>
      </c>
      <c r="H9" s="17"/>
      <c r="I9" s="13" t="str" cm="1">
        <f t="array" ref="I9">INDEX(NTG_ID_Before,ROW(),MATCH(I$1,INDEX(NTG_ID_Before,1,),0))</f>
        <v>Deemed</v>
      </c>
      <c r="J9" s="13" t="str" cm="1">
        <f t="array" ref="J9">INDEX(NTG_ID_Before,ROW(),MATCH(J$1,INDEX(NTG_ID_Before,1,),0))</f>
        <v>All</v>
      </c>
      <c r="K9" s="13" t="str" cm="1">
        <f t="array" ref="K9">INDEX(NTG_ID_Before,ROW(),MATCH(K$1,INDEX(NTG_ID_Before,1,),0))</f>
        <v>Upstream/Midstream</v>
      </c>
      <c r="L9" s="18"/>
      <c r="M9" s="13" t="str" cm="1">
        <f t="array" ref="M9">INDEX(NTG_ID_After,MATCH(1,($A9=INDEX(NTG_ID_After,,1))*($B9=INDEX(NTG_ID_After,,2)),0),MATCH(M$1,INDEX(NTG_ID_After,1,),0))</f>
        <v>Deem-DEER|Deem-WP</v>
      </c>
      <c r="N9" s="13" t="str" cm="1">
        <f t="array" ref="N9">INDEX(NTG_ID_After,MATCH(1,($A9=INDEX(NTG_ID_After,,1))*($B9=INDEX(NTG_ID_After,,2)),0),MATCH(N$1,INDEX(NTG_ID_After,1,),0))</f>
        <v>AOE|AR|NR</v>
      </c>
      <c r="O9" s="13" t="str" cm="1">
        <f t="array" ref="O9">INDEX(NTG_ID_After,MATCH(1,($A9=INDEX(NTG_ID_After,,1))*($B9=INDEX(NTG_ID_After,,2)),0),MATCH(O$1,INDEX(NTG_ID_After,1,),0))</f>
        <v>UpDeemed</v>
      </c>
    </row>
    <row r="10" spans="1:22" ht="36" x14ac:dyDescent="0.2">
      <c r="A10" s="13" t="str" cm="1">
        <f t="array" ref="A10">INDEX(NTG_ID_Before,ROW(),MATCH(A$1,INDEX(NTG_ID_Before,1,),0))</f>
        <v>All-Ltg-LED-WRR</v>
      </c>
      <c r="B10" s="14" t="str" cm="1">
        <f t="array" ref="B10">INDEX(NTG_ID_Before,ROW(),MATCH(B$1,INDEX(NTG_ID_Before,1,),0))</f>
        <v>DEER2019</v>
      </c>
      <c r="C10" s="15" cm="1">
        <f t="array" ref="C10">INDEX(NTG_ID_Before,ROW(),MATCH(C$1,INDEX(NTG_ID_Before,1,),0))</f>
        <v>43466</v>
      </c>
      <c r="D10" s="15" t="str" cm="1">
        <f t="array" ref="D10">IF(INDEX(NTG_ID_Before,ROW(),MATCH(D$1,INDEX(NTG_ID_Before,1,),0))=0,"",INDEX(NTG_ID_Before,ROW(),MATCH(D$1,INDEX(NTG_ID_Before,1,),0)))</f>
        <v/>
      </c>
      <c r="E10" s="16" cm="1">
        <f t="array" ref="E10">INDEX(NTG_ID_Before,ROW(),MATCH(E$1,INDEX(NTG_ID_Before,1,),0))</f>
        <v>0.91</v>
      </c>
      <c r="F10" s="16" cm="1">
        <f t="array" ref="F10">INDEX(NTG_ID_Before,ROW(),MATCH(F$1,INDEX(NTG_ID_Before,1,),0))</f>
        <v>0.91</v>
      </c>
      <c r="G10" s="13" t="str" cm="1">
        <f t="array" ref="G10">INDEX(NTG_ID_Before,ROW(),MATCH(G$1,INDEX(NTG_ID_Before,1,),0))</f>
        <v>All LED lamps, fixtures and retrofits with savings calculated using WRR savings methods</v>
      </c>
      <c r="H10" s="17"/>
      <c r="I10" s="13" t="str" cm="1">
        <f t="array" ref="I10">INDEX(NTG_ID_Before,ROW(),MATCH(I$1,INDEX(NTG_ID_Before,1,),0))</f>
        <v>Deemed using wattage reduction ratio (WRR) savings calculations</v>
      </c>
      <c r="J10" s="13" t="str" cm="1">
        <f t="array" ref="J10">INDEX(NTG_ID_Before,ROW(),MATCH(J$1,INDEX(NTG_ID_Before,1,),0))</f>
        <v>All</v>
      </c>
      <c r="K10" s="13" t="str" cm="1">
        <f t="array" ref="K10">INDEX(NTG_ID_Before,ROW(),MATCH(K$1,INDEX(NTG_ID_Before,1,),0))</f>
        <v>All</v>
      </c>
      <c r="L10" s="18"/>
      <c r="M10" s="13" t="str" cm="1">
        <f t="array" ref="M10">INDEX(NTG_ID_After,MATCH(1,($A10=INDEX(NTG_ID_After,,1))*($B10=INDEX(NTG_ID_After,,2)),0),MATCH(M$1,INDEX(NTG_ID_After,1,),0))</f>
        <v>Deem-DEER|Deem-WP</v>
      </c>
      <c r="N10" s="13" t="str" cm="1">
        <f t="array" ref="N10">INDEX(NTG_ID_After,MATCH(1,($A10=INDEX(NTG_ID_After,,1))*($B10=INDEX(NTG_ID_After,,2)),0),MATCH(N$1,INDEX(NTG_ID_After,1,),0))</f>
        <v>AOE|AR|BRO-Bhv|BRO-Op|BRO-RCx|BW|NC|NR</v>
      </c>
      <c r="O10" s="13" t="str" cm="1">
        <f t="array" ref="O10">INDEX(NTG_ID_After,MATCH(1,($A10=INDEX(NTG_ID_After,,1))*($B10=INDEX(NTG_ID_After,,2)),0),MATCH(O$1,INDEX(NTG_ID_After,1,),0))</f>
        <v>UpDeemed|DnCust|DnDeemed|DnCustDI|DnDeemDI</v>
      </c>
    </row>
    <row r="11" spans="1:22" ht="48" x14ac:dyDescent="0.2">
      <c r="A11" s="13" t="str" cm="1">
        <f t="array" ref="A11">INDEX(NTG_ID_Before,ROW(),MATCH(A$1,INDEX(NTG_ID_Before,1,),0))</f>
        <v>Com-Default&gt;2yrs</v>
      </c>
      <c r="B11" s="14" t="str" cm="1">
        <f t="array" ref="B11">INDEX(NTG_ID_Before,ROW(),MATCH(B$1,INDEX(NTG_ID_Before,1,),0))</f>
        <v>DEER2019</v>
      </c>
      <c r="C11" s="15" cm="1">
        <f t="array" ref="C11">INDEX(NTG_ID_Before,ROW(),MATCH(C$1,INDEX(NTG_ID_Before,1,),0))</f>
        <v>43466</v>
      </c>
      <c r="D11" s="15" t="str" cm="1">
        <f t="array" ref="D11">IF(INDEX(NTG_ID_Before,ROW(),MATCH(D$1,INDEX(NTG_ID_Before,1,),0))=0,"",INDEX(NTG_ID_Before,ROW(),MATCH(D$1,INDEX(NTG_ID_Before,1,),0)))</f>
        <v/>
      </c>
      <c r="E11" s="16" cm="1">
        <f t="array" ref="E11">INDEX(NTG_ID_Before,ROW(),MATCH(E$1,INDEX(NTG_ID_Before,1,),0))</f>
        <v>0.6</v>
      </c>
      <c r="F11" s="16" cm="1">
        <f t="array" ref="F11">INDEX(NTG_ID_Before,ROW(),MATCH(F$1,INDEX(NTG_ID_Before,1,),0))</f>
        <v>0.6</v>
      </c>
      <c r="G11" s="13" t="str" cm="1">
        <f t="array" ref="G11">INDEX(NTG_ID_Before,ROW(),MATCH(G$1,INDEX(NTG_ID_Before,1,),0))</f>
        <v>Measures not covered by other NTG values and measure technology type has been available in marketplace for more than 2 years</v>
      </c>
      <c r="H11" s="17"/>
      <c r="I11" s="13" t="str" cm="1">
        <f t="array" ref="I11">INDEX(NTG_ID_Before,ROW(),MATCH(I$1,INDEX(NTG_ID_Before,1,),0))</f>
        <v>Deemed</v>
      </c>
      <c r="J11" s="13" t="str" cm="1">
        <f t="array" ref="J11">INDEX(NTG_ID_Before,ROW(),MATCH(J$1,INDEX(NTG_ID_Before,1,),0))</f>
        <v>All</v>
      </c>
      <c r="K11" s="13" t="str" cm="1">
        <f t="array" ref="K11">INDEX(NTG_ID_Before,ROW(),MATCH(K$1,INDEX(NTG_ID_Before,1,),0))</f>
        <v>All</v>
      </c>
      <c r="L11" s="18"/>
      <c r="M11" s="13" t="str" cm="1">
        <f t="array" ref="M11">INDEX(NTG_ID_After,MATCH(1,($A11=INDEX(NTG_ID_After,,1))*($B11=INDEX(NTG_ID_After,,2)),0),MATCH(M$1,INDEX(NTG_ID_After,1,),0))</f>
        <v>Deem-DEER|Deem-WP</v>
      </c>
      <c r="N11" s="13" t="str" cm="1">
        <f t="array" ref="N11">INDEX(NTG_ID_After,MATCH(1,($A11=INDEX(NTG_ID_After,,1))*($B11=INDEX(NTG_ID_After,,2)),0),MATCH(N$1,INDEX(NTG_ID_After,1,),0))</f>
        <v>AOE|AR|BRO-Bhv|BRO-Op|BRO-RCx|BW|NC|NR</v>
      </c>
      <c r="O11" s="13" t="str" cm="1">
        <f t="array" ref="O11">INDEX(NTG_ID_After,MATCH(1,($A11=INDEX(NTG_ID_After,,1))*($B11=INDEX(NTG_ID_After,,2)),0),MATCH(O$1,INDEX(NTG_ID_After,1,),0))</f>
        <v>UpDeemed|DnCust|DnDeemed|DnCustDI|DnDeemDI</v>
      </c>
    </row>
    <row r="12" spans="1:22" ht="24" x14ac:dyDescent="0.2">
      <c r="A12" s="13" t="str" cm="1">
        <f t="array" ref="A12">INDEX(NTG_ID_Before,ROW(),MATCH(A$1,INDEX(NTG_ID_Before,1,),0))</f>
        <v>Com-Default-HTR-di</v>
      </c>
      <c r="B12" s="14" t="str" cm="1">
        <f t="array" ref="B12">INDEX(NTG_ID_Before,ROW(),MATCH(B$1,INDEX(NTG_ID_Before,1,),0))</f>
        <v>DEER2022</v>
      </c>
      <c r="C12" s="15" cm="1">
        <f t="array" ref="C12">INDEX(NTG_ID_Before,ROW(),MATCH(C$1,INDEX(NTG_ID_Before,1,),0))</f>
        <v>44562</v>
      </c>
      <c r="D12" s="15" t="str" cm="1">
        <f t="array" ref="D12">IF(INDEX(NTG_ID_Before,ROW(),MATCH(D$1,INDEX(NTG_ID_Before,1,),0))=0,"",INDEX(NTG_ID_Before,ROW(),MATCH(D$1,INDEX(NTG_ID_Before,1,),0)))</f>
        <v/>
      </c>
      <c r="E12" s="16" cm="1">
        <f t="array" ref="E12">INDEX(NTG_ID_Before,ROW(),MATCH(E$1,INDEX(NTG_ID_Before,1,),0))</f>
        <v>0.85</v>
      </c>
      <c r="F12" s="16" cm="1">
        <f t="array" ref="F12">INDEX(NTG_ID_Before,ROW(),MATCH(F$1,INDEX(NTG_ID_Before,1,),0))</f>
        <v>0.85</v>
      </c>
      <c r="G12" s="13" t="str" cm="1">
        <f t="array" ref="G12">INDEX(NTG_ID_Before,ROW(),MATCH(G$1,INDEX(NTG_ID_Before,1,),0))</f>
        <v>HTR measure for Commercial sector, any building type</v>
      </c>
      <c r="H12" s="17"/>
      <c r="I12" s="13" t="str" cm="1">
        <f t="array" ref="I12">INDEX(NTG_ID_Before,ROW(),MATCH(I$1,INDEX(NTG_ID_Before,1,),0))</f>
        <v>Cust-Gen, Deem-DEER, or Deem-WP</v>
      </c>
      <c r="J12" s="13" t="str" cm="1">
        <f t="array" ref="J12">INDEX(NTG_ID_Before,ROW(),MATCH(J$1,INDEX(NTG_ID_Before,1,),0))</f>
        <v>NR, AR, AOE, BW, BRO-RCx</v>
      </c>
      <c r="K12" s="13" t="str" cm="1">
        <f t="array" ref="K12">INDEX(NTG_ID_Before,ROW(),MATCH(K$1,INDEX(NTG_ID_Before,1,),0))</f>
        <v>DnDeemDI or DnCustDI</v>
      </c>
      <c r="L12" s="18"/>
      <c r="M12" s="13" t="str" cm="1">
        <f t="array" ref="M12">INDEX(NTG_ID_After,MATCH(1,($A12=INDEX(NTG_ID_After,,1))*($B12=INDEX(NTG_ID_After,,2)),0),MATCH(M$1,INDEX(NTG_ID_After,1,),0))</f>
        <v>Cust-Gen|Deem-DEER|Deem-WP</v>
      </c>
      <c r="N12" s="13" t="str" cm="1">
        <f t="array" ref="N12">INDEX(NTG_ID_After,MATCH(1,($A12=INDEX(NTG_ID_After,,1))*($B12=INDEX(NTG_ID_After,,2)),0),MATCH(N$1,INDEX(NTG_ID_After,1,),0))</f>
        <v>AOE|AR|BRO-RCx|BW|NR</v>
      </c>
      <c r="O12" s="13" t="str" cm="1">
        <f t="array" ref="O12">INDEX(NTG_ID_After,MATCH(1,($A12=INDEX(NTG_ID_After,,1))*($B12=INDEX(NTG_ID_After,,2)),0),MATCH(O$1,INDEX(NTG_ID_After,1,),0))</f>
        <v>DnCust|DnCustDI|DnDeemDI</v>
      </c>
    </row>
    <row r="13" spans="1:22" ht="24" x14ac:dyDescent="0.2">
      <c r="A13" s="13" t="str" cm="1">
        <f t="array" ref="A13">INDEX(NTG_ID_Before,ROW(),MATCH(A$1,INDEX(NTG_ID_Before,1,),0))</f>
        <v>Com-Default-HTR-di</v>
      </c>
      <c r="B13" s="14" t="str" cm="1">
        <f t="array" ref="B13">INDEX(NTG_ID_Before,ROW(),MATCH(B$1,INDEX(NTG_ID_Before,1,),0))</f>
        <v>DEER2014</v>
      </c>
      <c r="C13" s="15" cm="1">
        <f t="array" ref="C13">INDEX(NTG_ID_Before,ROW(),MATCH(C$1,INDEX(NTG_ID_Before,1,),0))</f>
        <v>41275</v>
      </c>
      <c r="D13" s="15" t="str" cm="1">
        <f t="array" ref="D13">IF(INDEX(NTG_ID_Before,ROW(),MATCH(D$1,INDEX(NTG_ID_Before,1,),0))=0,"",INDEX(NTG_ID_Before,ROW(),MATCH(D$1,INDEX(NTG_ID_Before,1,),0)))</f>
        <v/>
      </c>
      <c r="E13" s="16" cm="1">
        <f t="array" ref="E13">INDEX(NTG_ID_Before,ROW(),MATCH(E$1,INDEX(NTG_ID_Before,1,),0))</f>
        <v>0.85</v>
      </c>
      <c r="F13" s="16" cm="1">
        <f t="array" ref="F13">INDEX(NTG_ID_Before,ROW(),MATCH(F$1,INDEX(NTG_ID_Before,1,),0))</f>
        <v>0.85</v>
      </c>
      <c r="G13" s="13" t="str" cm="1">
        <f t="array" ref="G13">INDEX(NTG_ID_Before,ROW(),MATCH(G$1,INDEX(NTG_ID_Before,1,),0))</f>
        <v>HTR measure for Commercial sector, any building type</v>
      </c>
      <c r="H13" s="17"/>
      <c r="I13" s="13" t="str" cm="1">
        <f t="array" ref="I13">INDEX(NTG_ID_Before,ROW(),MATCH(I$1,INDEX(NTG_ID_Before,1,),0))</f>
        <v>Cust-Gen, Deem-DEER, or Deem-WP</v>
      </c>
      <c r="J13" s="13" t="str" cm="1">
        <f t="array" ref="J13">INDEX(NTG_ID_Before,ROW(),MATCH(J$1,INDEX(NTG_ID_Before,1,),0))</f>
        <v>NR or AR</v>
      </c>
      <c r="K13" s="13" t="str" cm="1">
        <f t="array" ref="K13">INDEX(NTG_ID_Before,ROW(),MATCH(K$1,INDEX(NTG_ID_Before,1,),0))</f>
        <v>DnDeemDI or DnCustDI</v>
      </c>
      <c r="L13" s="18"/>
      <c r="M13" s="13" t="str" cm="1">
        <f t="array" ref="M13">INDEX(NTG_ID_After,MATCH(1,($A13=INDEX(NTG_ID_After,,1))*($B13=INDEX(NTG_ID_After,,2)),0),MATCH(M$1,INDEX(NTG_ID_After,1,),0))</f>
        <v>Cust-Gen|Deem-DEER|Deem-WP</v>
      </c>
      <c r="N13" s="13" t="str" cm="1">
        <f t="array" ref="N13">INDEX(NTG_ID_After,MATCH(1,($A13=INDEX(NTG_ID_After,,1))*($B13=INDEX(NTG_ID_After,,2)),0),MATCH(N$1,INDEX(NTG_ID_After,1,),0))</f>
        <v>AR|NR</v>
      </c>
      <c r="O13" s="13" t="str" cm="1">
        <f t="array" ref="O13">INDEX(NTG_ID_After,MATCH(1,($A13=INDEX(NTG_ID_After,,1))*($B13=INDEX(NTG_ID_After,,2)),0),MATCH(O$1,INDEX(NTG_ID_After,1,),0))</f>
        <v>DnCustDI|DnDeemDI</v>
      </c>
    </row>
    <row r="14" spans="1:22" ht="48" hidden="1" x14ac:dyDescent="0.2">
      <c r="A14" s="13" t="str" cm="1">
        <f t="array" ref="A14">INDEX(NTG_ID_Before,ROW(),MATCH(A$1,INDEX(NTG_ID_Before,1,),0))</f>
        <v xml:space="preserve">Com-InHB-Ltg-LEDFixt	</v>
      </c>
      <c r="B14" s="14" t="str" cm="1">
        <f t="array" ref="B14">INDEX(NTG_ID_Before,ROW(),MATCH(B$1,INDEX(NTG_ID_Before,1,),0))</f>
        <v>DEER2019</v>
      </c>
      <c r="C14" s="15" cm="1">
        <f t="array" ref="C14">INDEX(NTG_ID_Before,ROW(),MATCH(C$1,INDEX(NTG_ID_Before,1,),0))</f>
        <v>43191</v>
      </c>
      <c r="D14" s="15" cm="1">
        <f t="array" ref="D14">IF(INDEX(NTG_ID_Before,ROW(),MATCH(D$1,INDEX(NTG_ID_Before,1,),0))=0,"",INDEX(NTG_ID_Before,ROW(),MATCH(D$1,INDEX(NTG_ID_Before,1,),0)))</f>
        <v>43465</v>
      </c>
      <c r="E14" s="16" cm="1">
        <f t="array" ref="E14">INDEX(NTG_ID_Before,ROW(),MATCH(E$1,INDEX(NTG_ID_Before,1,),0))</f>
        <v>0.91</v>
      </c>
      <c r="F14" s="16" cm="1">
        <f t="array" ref="F14">INDEX(NTG_ID_Before,ROW(),MATCH(F$1,INDEX(NTG_ID_Before,1,),0))</f>
        <v>0.91</v>
      </c>
      <c r="G14" s="13" t="str" cm="1">
        <f t="array" ref="G14">INDEX(NTG_ID_Before,ROW(),MATCH(G$1,INDEX(NTG_ID_Before,1,),0))</f>
        <v xml:space="preserve">Commercial Interior Hi/Low Bay LED Fixtures, For NR, ROB and NC Measure Application Types only. Not applicable to ER or AR.	</v>
      </c>
      <c r="H14" s="17"/>
      <c r="I14" s="13" t="str" cm="1">
        <f t="array" ref="I14">INDEX(NTG_ID_Before,ROW(),MATCH(I$1,INDEX(NTG_ID_Before,1,),0))</f>
        <v>All</v>
      </c>
      <c r="J14" s="13" t="str" cm="1">
        <f t="array" ref="J14">INDEX(NTG_ID_Before,ROW(),MATCH(J$1,INDEX(NTG_ID_Before,1,),0))</f>
        <v xml:space="preserve">NR or NC	</v>
      </c>
      <c r="K14" s="13" t="str" cm="1">
        <f t="array" ref="K14">INDEX(NTG_ID_Before,ROW(),MATCH(K$1,INDEX(NTG_ID_Before,1,),0))</f>
        <v>All</v>
      </c>
      <c r="L14" s="18"/>
      <c r="M14" s="13" t="str" cm="1">
        <f t="array" ref="M14">INDEX(NTG_ID_After,MATCH(1,($A14=INDEX(NTG_ID_After,,1))*($B14=INDEX(NTG_ID_After,,2)),0),MATCH(M$1,INDEX(NTG_ID_After,1,),0))</f>
        <v>Deem-DEER|Deem-WP</v>
      </c>
      <c r="N14" s="13" t="str" cm="1">
        <f t="array" ref="N14">INDEX(NTG_ID_After,MATCH(1,($A14=INDEX(NTG_ID_After,,1))*($B14=INDEX(NTG_ID_After,,2)),0),MATCH(N$1,INDEX(NTG_ID_After,1,),0))</f>
        <v>NC|NR</v>
      </c>
      <c r="O14" s="13" t="str" cm="1">
        <f t="array" ref="O14">INDEX(NTG_ID_After,MATCH(1,($A14=INDEX(NTG_ID_After,,1))*($B14=INDEX(NTG_ID_After,,2)),0),MATCH(O$1,INDEX(NTG_ID_After,1,),0))</f>
        <v>UpDeemed|DnCust|DnDeemed|DnCustDI|DnDeemDI</v>
      </c>
    </row>
    <row r="15" spans="1:22" x14ac:dyDescent="0.2">
      <c r="A15" s="13" t="str" cm="1">
        <f t="array" ref="A15">INDEX(NTG_ID_Before,ROW(),MATCH(A$1,INDEX(NTG_ID_Before,1,),0))</f>
        <v>Com-sAll-mFS-Fryer-dn</v>
      </c>
      <c r="B15" s="14" t="str" cm="1">
        <f t="array" ref="B15">INDEX(NTG_ID_Before,ROW(),MATCH(B$1,INDEX(NTG_ID_Before,1,),0))</f>
        <v>DEER2024</v>
      </c>
      <c r="C15" s="15" cm="1">
        <f t="array" ref="C15">INDEX(NTG_ID_Before,ROW(),MATCH(C$1,INDEX(NTG_ID_Before,1,),0))</f>
        <v>45292</v>
      </c>
      <c r="D15" s="15" t="str" cm="1">
        <f t="array" ref="D15">IF(INDEX(NTG_ID_Before,ROW(),MATCH(D$1,INDEX(NTG_ID_Before,1,),0))=0,"",INDEX(NTG_ID_Before,ROW(),MATCH(D$1,INDEX(NTG_ID_Before,1,),0)))</f>
        <v/>
      </c>
      <c r="E15" s="16" cm="1">
        <f t="array" ref="E15">INDEX(NTG_ID_Before,ROW(),MATCH(E$1,INDEX(NTG_ID_Before,1,),0))</f>
        <v>0.35</v>
      </c>
      <c r="F15" s="16" cm="1">
        <f t="array" ref="F15">INDEX(NTG_ID_Before,ROW(),MATCH(F$1,INDEX(NTG_ID_Before,1,),0))</f>
        <v>0.35</v>
      </c>
      <c r="G15" s="13" t="str" cm="1">
        <f t="array" ref="G15">INDEX(NTG_ID_Before,ROW(),MATCH(G$1,INDEX(NTG_ID_Before,1,),0))</f>
        <v>Commercial fryer</v>
      </c>
      <c r="H15" s="17"/>
      <c r="I15" s="13" t="str" cm="1">
        <f t="array" ref="I15">INDEX(NTG_ID_Before,ROW(),MATCH(I$1,INDEX(NTG_ID_Before,1,),0))</f>
        <v>Deemed</v>
      </c>
      <c r="J15" s="13" t="str" cm="1">
        <f t="array" ref="J15">INDEX(NTG_ID_Before,ROW(),MATCH(J$1,INDEX(NTG_ID_Before,1,),0))</f>
        <v>All</v>
      </c>
      <c r="K15" s="13" t="str" cm="1">
        <f t="array" ref="K15">INDEX(NTG_ID_Before,ROW(),MATCH(K$1,INDEX(NTG_ID_Before,1,),0))</f>
        <v>Downstream</v>
      </c>
      <c r="L15" s="18"/>
      <c r="M15" s="13" t="str" cm="1">
        <f t="array" ref="M15">INDEX(NTG_ID_After,MATCH(1,($A15=INDEX(NTG_ID_After,,1))*($B15=INDEX(NTG_ID_After,,2)),0),MATCH(M$1,INDEX(NTG_ID_After,1,),0))</f>
        <v>nan</v>
      </c>
      <c r="N15" s="13" t="str" cm="1">
        <f t="array" ref="N15">INDEX(NTG_ID_After,MATCH(1,($A15=INDEX(NTG_ID_After,,1))*($B15=INDEX(NTG_ID_After,,2)),0),MATCH(N$1,INDEX(NTG_ID_After,1,),0))</f>
        <v>AR|NC|NR</v>
      </c>
      <c r="O15" s="13" t="str" cm="1">
        <f t="array" ref="O15">INDEX(NTG_ID_After,MATCH(1,($A15=INDEX(NTG_ID_After,,1))*($B15=INDEX(NTG_ID_After,,2)),0),MATCH(O$1,INDEX(NTG_ID_After,1,),0))</f>
        <v>nan</v>
      </c>
    </row>
    <row r="16" spans="1:22" x14ac:dyDescent="0.2">
      <c r="A16" s="13" t="str" cm="1">
        <f t="array" ref="A16">INDEX(NTG_ID_Before,ROW(),MATCH(A$1,INDEX(NTG_ID_Before,1,),0))</f>
        <v>Com-sAll-mSHW-NGBoiler</v>
      </c>
      <c r="B16" s="14" t="str" cm="1">
        <f t="array" ref="B16">INDEX(NTG_ID_Before,ROW(),MATCH(B$1,INDEX(NTG_ID_Before,1,),0))</f>
        <v>DEER2024</v>
      </c>
      <c r="C16" s="15" cm="1">
        <f t="array" ref="C16">INDEX(NTG_ID_Before,ROW(),MATCH(C$1,INDEX(NTG_ID_Before,1,),0))</f>
        <v>45292</v>
      </c>
      <c r="D16" s="15" t="str" cm="1">
        <f t="array" ref="D16">IF(INDEX(NTG_ID_Before,ROW(),MATCH(D$1,INDEX(NTG_ID_Before,1,),0))=0,"",INDEX(NTG_ID_Before,ROW(),MATCH(D$1,INDEX(NTG_ID_Before,1,),0)))</f>
        <v/>
      </c>
      <c r="E16" s="16" cm="1">
        <f t="array" ref="E16">INDEX(NTG_ID_Before,ROW(),MATCH(E$1,INDEX(NTG_ID_Before,1,),0))</f>
        <v>0.1</v>
      </c>
      <c r="F16" s="16" cm="1">
        <f t="array" ref="F16">INDEX(NTG_ID_Before,ROW(),MATCH(F$1,INDEX(NTG_ID_Before,1,),0))</f>
        <v>0.1</v>
      </c>
      <c r="G16" s="13" t="str" cm="1">
        <f t="array" ref="G16">INDEX(NTG_ID_Before,ROW(),MATCH(G$1,INDEX(NTG_ID_Before,1,),0))</f>
        <v>Water heating boiler, Commercial</v>
      </c>
      <c r="H16" s="17"/>
      <c r="I16" s="13" t="str" cm="1">
        <f t="array" ref="I16">INDEX(NTG_ID_Before,ROW(),MATCH(I$1,INDEX(NTG_ID_Before,1,),0))</f>
        <v>Deemed</v>
      </c>
      <c r="J16" s="13" t="str" cm="1">
        <f t="array" ref="J16">INDEX(NTG_ID_Before,ROW(),MATCH(J$1,INDEX(NTG_ID_Before,1,),0))</f>
        <v>All</v>
      </c>
      <c r="K16" s="13" t="str" cm="1">
        <f t="array" ref="K16">INDEX(NTG_ID_Before,ROW(),MATCH(K$1,INDEX(NTG_ID_Before,1,),0))</f>
        <v>Upstream/Midstream</v>
      </c>
      <c r="L16" s="18"/>
      <c r="M16" s="13" t="str" cm="1">
        <f t="array" ref="M16">INDEX(NTG_ID_After,MATCH(1,($A16=INDEX(NTG_ID_After,,1))*($B16=INDEX(NTG_ID_After,,2)),0),MATCH(M$1,INDEX(NTG_ID_After,1,),0))</f>
        <v>Deem-DEER|Deem-WP</v>
      </c>
      <c r="N16" s="13" t="str" cm="1">
        <f t="array" ref="N16">INDEX(NTG_ID_After,MATCH(1,($A16=INDEX(NTG_ID_After,,1))*($B16=INDEX(NTG_ID_After,,2)),0),MATCH(N$1,INDEX(NTG_ID_After,1,),0))</f>
        <v>AR|NC|NR</v>
      </c>
      <c r="O16" s="13" t="str" cm="1">
        <f t="array" ref="O16">INDEX(NTG_ID_After,MATCH(1,($A16=INDEX(NTG_ID_After,,1))*($B16=INDEX(NTG_ID_After,,2)),0),MATCH(O$1,INDEX(NTG_ID_After,1,),0))</f>
        <v>UpDeemed</v>
      </c>
    </row>
    <row r="17" spans="1:15" ht="36" x14ac:dyDescent="0.2">
      <c r="A17" s="13" t="str" cm="1">
        <f t="array" ref="A17">INDEX(NTG_ID_Before,ROW(),MATCH(A$1,INDEX(NTG_ID_Before,1,),0))</f>
        <v>ConstrainedAreaProgram</v>
      </c>
      <c r="B17" s="14" t="str" cm="1">
        <f t="array" ref="B17">INDEX(NTG_ID_Before,ROW(),MATCH(B$1,INDEX(NTG_ID_Before,1,),0))</f>
        <v>DEER2019</v>
      </c>
      <c r="C17" s="15" cm="1">
        <f t="array" ref="C17">INDEX(NTG_ID_Before,ROW(),MATCH(C$1,INDEX(NTG_ID_Before,1,),0))</f>
        <v>43466</v>
      </c>
      <c r="D17" s="15" t="str" cm="1">
        <f t="array" ref="D17">IF(INDEX(NTG_ID_Before,ROW(),MATCH(D$1,INDEX(NTG_ID_Before,1,),0))=0,"",INDEX(NTG_ID_Before,ROW(),MATCH(D$1,INDEX(NTG_ID_Before,1,),0)))</f>
        <v/>
      </c>
      <c r="E17" s="16" cm="1">
        <f t="array" ref="E17">INDEX(NTG_ID_Before,ROW(),MATCH(E$1,INDEX(NTG_ID_Before,1,),0))</f>
        <v>0.85</v>
      </c>
      <c r="F17" s="16" cm="1">
        <f t="array" ref="F17">INDEX(NTG_ID_Before,ROW(),MATCH(F$1,INDEX(NTG_ID_Before,1,),0))</f>
        <v>0.85</v>
      </c>
      <c r="G17" s="13" t="str" cm="1">
        <f t="array" ref="G17">INDEX(NTG_ID_Before,ROW(),MATCH(G$1,INDEX(NTG_ID_Before,1,),0))</f>
        <v>All programs targeting local T&amp;D or generation constrained area</v>
      </c>
      <c r="H17" s="17"/>
      <c r="I17" s="13" t="str" cm="1">
        <f t="array" ref="I17">INDEX(NTG_ID_Before,ROW(),MATCH(I$1,INDEX(NTG_ID_Before,1,),0))</f>
        <v>All</v>
      </c>
      <c r="J17" s="13" t="str" cm="1">
        <f t="array" ref="J17">INDEX(NTG_ID_Before,ROW(),MATCH(J$1,INDEX(NTG_ID_Before,1,),0))</f>
        <v>All</v>
      </c>
      <c r="K17" s="13" t="str" cm="1">
        <f t="array" ref="K17">INDEX(NTG_ID_Before,ROW(),MATCH(K$1,INDEX(NTG_ID_Before,1,),0))</f>
        <v>All except upstream</v>
      </c>
      <c r="L17" s="18"/>
      <c r="M17" s="13" t="str" cm="1">
        <f t="array" ref="M17">INDEX(NTG_ID_After,MATCH(1,($A17=INDEX(NTG_ID_After,,1))*($B17=INDEX(NTG_ID_After,,2)),0),MATCH(M$1,INDEX(NTG_ID_After,1,),0))</f>
        <v>Cust-FuelSub|Cust-Gen|Cust-NMEC-Pop|Cust-NMEC-Site|Cust-RCT|Cust-SEM|Deem-DEER|Deem-WP</v>
      </c>
      <c r="N17" s="13" t="str" cm="1">
        <f t="array" ref="N17">INDEX(NTG_ID_After,MATCH(1,($A17=INDEX(NTG_ID_After,,1))*($B17=INDEX(NTG_ID_After,,2)),0),MATCH(N$1,INDEX(NTG_ID_After,1,),0))</f>
        <v>AOE|AR|BRO-Bhv|BRO-Op|BRO-RCx|BW|NC|NR</v>
      </c>
      <c r="O17" s="13" t="str" cm="1">
        <f t="array" ref="O17">INDEX(NTG_ID_After,MATCH(1,($A17=INDEX(NTG_ID_After,,1))*($B17=INDEX(NTG_ID_After,,2)),0),MATCH(O$1,INDEX(NTG_ID_After,1,),0))</f>
        <v>DnCust|DnDeemed|DnCustDI|DnDeemDI</v>
      </c>
    </row>
    <row r="18" spans="1:15" ht="36" x14ac:dyDescent="0.2">
      <c r="A18" s="13" t="str" cm="1">
        <f t="array" ref="A18">INDEX(NTG_ID_Before,ROW(),MATCH(A$1,INDEX(NTG_ID_Before,1,),0))</f>
        <v>ET-Default</v>
      </c>
      <c r="B18" s="14" t="str" cm="1">
        <f t="array" ref="B18">INDEX(NTG_ID_Before,ROW(),MATCH(B$1,INDEX(NTG_ID_Before,1,),0))</f>
        <v>DEER2019</v>
      </c>
      <c r="C18" s="15" cm="1">
        <f t="array" ref="C18">INDEX(NTG_ID_Before,ROW(),MATCH(C$1,INDEX(NTG_ID_Before,1,),0))</f>
        <v>43466</v>
      </c>
      <c r="D18" s="15" t="str" cm="1">
        <f t="array" ref="D18">IF(INDEX(NTG_ID_Before,ROW(),MATCH(D$1,INDEX(NTG_ID_Before,1,),0))=0,"",INDEX(NTG_ID_Before,ROW(),MATCH(D$1,INDEX(NTG_ID_Before,1,),0)))</f>
        <v/>
      </c>
      <c r="E18" s="16" cm="1">
        <f t="array" ref="E18">INDEX(NTG_ID_Before,ROW(),MATCH(E$1,INDEX(NTG_ID_Before,1,),0))</f>
        <v>0.85</v>
      </c>
      <c r="F18" s="16" cm="1">
        <f t="array" ref="F18">INDEX(NTG_ID_Before,ROW(),MATCH(F$1,INDEX(NTG_ID_Before,1,),0))</f>
        <v>0.85</v>
      </c>
      <c r="G18" s="13" t="str" cm="1">
        <f t="array" ref="G18">INDEX(NTG_ID_Before,ROW(),MATCH(G$1,INDEX(NTG_ID_Before,1,),0))</f>
        <v>Emerging Technologies approved by ED through work paper review</v>
      </c>
      <c r="H18" s="17"/>
      <c r="I18" s="13" t="str" cm="1">
        <f t="array" ref="I18">INDEX(NTG_ID_Before,ROW(),MATCH(I$1,INDEX(NTG_ID_Before,1,),0))</f>
        <v>Deemed</v>
      </c>
      <c r="J18" s="13" t="str" cm="1">
        <f t="array" ref="J18">INDEX(NTG_ID_Before,ROW(),MATCH(J$1,INDEX(NTG_ID_Before,1,),0))</f>
        <v>All</v>
      </c>
      <c r="K18" s="13" t="str" cm="1">
        <f t="array" ref="K18">INDEX(NTG_ID_Before,ROW(),MATCH(K$1,INDEX(NTG_ID_Before,1,),0))</f>
        <v>All</v>
      </c>
      <c r="L18" s="18"/>
      <c r="M18" s="13" t="str" cm="1">
        <f t="array" ref="M18">INDEX(NTG_ID_After,MATCH(1,($A18=INDEX(NTG_ID_After,,1))*($B18=INDEX(NTG_ID_After,,2)),0),MATCH(M$1,INDEX(NTG_ID_After,1,),0))</f>
        <v>Deem-DEER|Deem-WP</v>
      </c>
      <c r="N18" s="13" t="str" cm="1">
        <f t="array" ref="N18">INDEX(NTG_ID_After,MATCH(1,($A18=INDEX(NTG_ID_After,,1))*($B18=INDEX(NTG_ID_After,,2)),0),MATCH(N$1,INDEX(NTG_ID_After,1,),0))</f>
        <v>AOE|AR|BRO-Bhv|BRO-Op|BRO-RCx|BW|NC|NR</v>
      </c>
      <c r="O18" s="13" t="str" cm="1">
        <f t="array" ref="O18">INDEX(NTG_ID_After,MATCH(1,($A18=INDEX(NTG_ID_After,,1))*($B18=INDEX(NTG_ID_After,,2)),0),MATCH(O$1,INDEX(NTG_ID_After,1,),0))</f>
        <v>UpDeemed|DnCust|DnDeemed|DnCustDI|DnDeemDI</v>
      </c>
    </row>
    <row r="19" spans="1:15" ht="36" x14ac:dyDescent="0.2">
      <c r="A19" s="13" t="str" cm="1">
        <f t="array" ref="A19">INDEX(NTG_ID_Before,ROW(),MATCH(A$1,INDEX(NTG_ID_Before,1,),0))</f>
        <v>EUC-Default</v>
      </c>
      <c r="B19" s="14" t="str" cm="1">
        <f t="array" ref="B19">INDEX(NTG_ID_Before,ROW(),MATCH(B$1,INDEX(NTG_ID_Before,1,),0))</f>
        <v>DEER2019</v>
      </c>
      <c r="C19" s="15" cm="1">
        <f t="array" ref="C19">INDEX(NTG_ID_Before,ROW(),MATCH(C$1,INDEX(NTG_ID_Before,1,),0))</f>
        <v>43466</v>
      </c>
      <c r="D19" s="15" t="str" cm="1">
        <f t="array" ref="D19">IF(INDEX(NTG_ID_Before,ROW(),MATCH(D$1,INDEX(NTG_ID_Before,1,),0))=0,"",INDEX(NTG_ID_Before,ROW(),MATCH(D$1,INDEX(NTG_ID_Before,1,),0)))</f>
        <v/>
      </c>
      <c r="E19" s="16" cm="1">
        <f t="array" ref="E19">INDEX(NTG_ID_Before,ROW(),MATCH(E$1,INDEX(NTG_ID_Before,1,),0))</f>
        <v>0.7</v>
      </c>
      <c r="F19" s="16" cm="1">
        <f t="array" ref="F19">INDEX(NTG_ID_Before,ROW(),MATCH(F$1,INDEX(NTG_ID_Before,1,),0))</f>
        <v>0.7</v>
      </c>
      <c r="G19" s="13" t="str" cm="1">
        <f t="array" ref="G19">INDEX(NTG_ID_Before,ROW(),MATCH(G$1,INDEX(NTG_ID_Before,1,),0))</f>
        <v>Measures implemented through statewide home upgrade programs</v>
      </c>
      <c r="H19" s="17"/>
      <c r="I19" s="13" t="str" cm="1">
        <f t="array" ref="I19">INDEX(NTG_ID_Before,ROW(),MATCH(I$1,INDEX(NTG_ID_Before,1,),0))</f>
        <v>All</v>
      </c>
      <c r="J19" s="13" t="str" cm="1">
        <f t="array" ref="J19">INDEX(NTG_ID_Before,ROW(),MATCH(J$1,INDEX(NTG_ID_Before,1,),0))</f>
        <v>All</v>
      </c>
      <c r="K19" s="13" t="str" cm="1">
        <f t="array" ref="K19">INDEX(NTG_ID_Before,ROW(),MATCH(K$1,INDEX(NTG_ID_Before,1,),0))</f>
        <v>All except upstream</v>
      </c>
      <c r="L19" s="18"/>
      <c r="M19" s="13" t="str" cm="1">
        <f t="array" ref="M19">INDEX(NTG_ID_After,MATCH(1,($A19=INDEX(NTG_ID_After,,1))*($B19=INDEX(NTG_ID_After,,2)),0),MATCH(M$1,INDEX(NTG_ID_After,1,),0))</f>
        <v>Cust-FuelSub|Cust-Gen|Cust-NMEC-Pop|Cust-NMEC-Site|Cust-RCT|Cust-SEM|Deem-DEER|Deem-WP</v>
      </c>
      <c r="N19" s="13" t="str" cm="1">
        <f t="array" ref="N19">INDEX(NTG_ID_After,MATCH(1,($A19=INDEX(NTG_ID_After,,1))*($B19=INDEX(NTG_ID_After,,2)),0),MATCH(N$1,INDEX(NTG_ID_After,1,),0))</f>
        <v>AOE|AR|BRO-Bhv|BRO-Op|BRO-RCx|BW|NC|NR</v>
      </c>
      <c r="O19" s="13" t="str" cm="1">
        <f t="array" ref="O19">INDEX(NTG_ID_After,MATCH(1,($A19=INDEX(NTG_ID_After,,1))*($B19=INDEX(NTG_ID_After,,2)),0),MATCH(O$1,INDEX(NTG_ID_After,1,),0))</f>
        <v>DnCust|DnDeemed|DnCustDI|DnDeemDI</v>
      </c>
    </row>
    <row r="20" spans="1:15" ht="36" x14ac:dyDescent="0.2">
      <c r="A20" s="13" t="str" cm="1">
        <f t="array" ref="A20">INDEX(NTG_ID_Before,ROW(),MATCH(A$1,INDEX(NTG_ID_Before,1,),0))</f>
        <v>FuelSubst-Default</v>
      </c>
      <c r="B20" s="14" t="str" cm="1">
        <f t="array" ref="B20">INDEX(NTG_ID_Before,ROW(),MATCH(B$1,INDEX(NTG_ID_Before,1,),0))</f>
        <v>DEER2020</v>
      </c>
      <c r="C20" s="15" cm="1">
        <f t="array" ref="C20">INDEX(NTG_ID_Before,ROW(),MATCH(C$1,INDEX(NTG_ID_Before,1,),0))</f>
        <v>43682</v>
      </c>
      <c r="D20" s="15" t="str" cm="1">
        <f t="array" ref="D20">IF(INDEX(NTG_ID_Before,ROW(),MATCH(D$1,INDEX(NTG_ID_Before,1,),0))=0,"",INDEX(NTG_ID_Before,ROW(),MATCH(D$1,INDEX(NTG_ID_Before,1,),0)))</f>
        <v/>
      </c>
      <c r="E20" s="16" cm="1">
        <f t="array" ref="E20">INDEX(NTG_ID_Before,ROW(),MATCH(E$1,INDEX(NTG_ID_Before,1,),0))</f>
        <v>1</v>
      </c>
      <c r="F20" s="16" cm="1">
        <f t="array" ref="F20">INDEX(NTG_ID_Before,ROW(),MATCH(F$1,INDEX(NTG_ID_Before,1,),0))</f>
        <v>1</v>
      </c>
      <c r="G20" s="13" t="str" cm="1">
        <f t="array" ref="G20">INDEX(NTG_ID_Before,ROW(),MATCH(G$1,INDEX(NTG_ID_Before,1,),0))</f>
        <v>All fuel substitution (gas to electric) measures</v>
      </c>
      <c r="H20" s="17"/>
      <c r="I20" s="13" t="str" cm="1">
        <f t="array" ref="I20">INDEX(NTG_ID_Before,ROW(),MATCH(I$1,INDEX(NTG_ID_Before,1,),0))</f>
        <v>Cust-FuelSub, Deem-DEER-FuelSub, or Deem-WP-FuelSub</v>
      </c>
      <c r="J20" s="13" t="str" cm="1">
        <f t="array" ref="J20">INDEX(NTG_ID_Before,ROW(),MATCH(J$1,INDEX(NTG_ID_Before,1,),0))</f>
        <v>NR, AR</v>
      </c>
      <c r="K20" s="13" t="str" cm="1">
        <f t="array" ref="K20">INDEX(NTG_ID_Before,ROW(),MATCH(K$1,INDEX(NTG_ID_Before,1,),0))</f>
        <v>All but UpDeemed</v>
      </c>
      <c r="L20" s="18"/>
      <c r="M20" s="13" t="str" cm="1">
        <f t="array" ref="M20">INDEX(NTG_ID_After,MATCH(1,($A20=INDEX(NTG_ID_After,,1))*($B20=INDEX(NTG_ID_After,,2)),0),MATCH(M$1,INDEX(NTG_ID_After,1,),0))</f>
        <v>Cust-FuelSub|Deem-DEER-FuelSub|Deem-WP-FuelSub</v>
      </c>
      <c r="N20" s="13" t="str" cm="1">
        <f t="array" ref="N20">INDEX(NTG_ID_After,MATCH(1,($A20=INDEX(NTG_ID_After,,1))*($B20=INDEX(NTG_ID_After,,2)),0),MATCH(N$1,INDEX(NTG_ID_After,1,),0))</f>
        <v>AR|NR</v>
      </c>
      <c r="O20" s="13" t="str" cm="1">
        <f t="array" ref="O20">INDEX(NTG_ID_After,MATCH(1,($A20=INDEX(NTG_ID_After,,1))*($B20=INDEX(NTG_ID_After,,2)),0),MATCH(O$1,INDEX(NTG_ID_After,1,),0))</f>
        <v>UpDeemed|DnCust|DnDeemed|DnCustDI|DnDeemDI</v>
      </c>
    </row>
    <row r="21" spans="1:15" ht="48" x14ac:dyDescent="0.2">
      <c r="A21" s="13" t="str" cm="1">
        <f t="array" ref="A21">INDEX(NTG_ID_Before,ROW(),MATCH(A$1,INDEX(NTG_ID_Before,1,),0))</f>
        <v>Ind-Default&gt;2yrs</v>
      </c>
      <c r="B21" s="14" t="str" cm="1">
        <f t="array" ref="B21">INDEX(NTG_ID_Before,ROW(),MATCH(B$1,INDEX(NTG_ID_Before,1,),0))</f>
        <v>DEER2019</v>
      </c>
      <c r="C21" s="15" cm="1">
        <f t="array" ref="C21">INDEX(NTG_ID_Before,ROW(),MATCH(C$1,INDEX(NTG_ID_Before,1,),0))</f>
        <v>43466</v>
      </c>
      <c r="D21" s="15" t="str" cm="1">
        <f t="array" ref="D21">IF(INDEX(NTG_ID_Before,ROW(),MATCH(D$1,INDEX(NTG_ID_Before,1,),0))=0,"",INDEX(NTG_ID_Before,ROW(),MATCH(D$1,INDEX(NTG_ID_Before,1,),0)))</f>
        <v/>
      </c>
      <c r="E21" s="16" cm="1">
        <f t="array" ref="E21">INDEX(NTG_ID_Before,ROW(),MATCH(E$1,INDEX(NTG_ID_Before,1,),0))</f>
        <v>0.6</v>
      </c>
      <c r="F21" s="16" cm="1">
        <f t="array" ref="F21">INDEX(NTG_ID_Before,ROW(),MATCH(F$1,INDEX(NTG_ID_Before,1,),0))</f>
        <v>0.6</v>
      </c>
      <c r="G21" s="13" t="str" cm="1">
        <f t="array" ref="G21">INDEX(NTG_ID_Before,ROW(),MATCH(G$1,INDEX(NTG_ID_Before,1,),0))</f>
        <v>Measures not covered by other NTG values and measure technology type has been available in marketplace for more than 2 years</v>
      </c>
      <c r="H21" s="17"/>
      <c r="I21" s="13" t="str" cm="1">
        <f t="array" ref="I21">INDEX(NTG_ID_Before,ROW(),MATCH(I$1,INDEX(NTG_ID_Before,1,),0))</f>
        <v>Deemed</v>
      </c>
      <c r="J21" s="13" t="str" cm="1">
        <f t="array" ref="J21">INDEX(NTG_ID_Before,ROW(),MATCH(J$1,INDEX(NTG_ID_Before,1,),0))</f>
        <v>All</v>
      </c>
      <c r="K21" s="13" t="str" cm="1">
        <f t="array" ref="K21">INDEX(NTG_ID_Before,ROW(),MATCH(K$1,INDEX(NTG_ID_Before,1,),0))</f>
        <v>All</v>
      </c>
      <c r="L21" s="18"/>
      <c r="M21" s="13" t="str" cm="1">
        <f t="array" ref="M21">INDEX(NTG_ID_After,MATCH(1,($A21=INDEX(NTG_ID_After,,1))*($B21=INDEX(NTG_ID_After,,2)),0),MATCH(M$1,INDEX(NTG_ID_After,1,),0))</f>
        <v>Deem-DEER|Deem-WP</v>
      </c>
      <c r="N21" s="13" t="str" cm="1">
        <f t="array" ref="N21">INDEX(NTG_ID_After,MATCH(1,($A21=INDEX(NTG_ID_After,,1))*($B21=INDEX(NTG_ID_After,,2)),0),MATCH(N$1,INDEX(NTG_ID_After,1,),0))</f>
        <v>AOE|AR|BRO-Bhv|BRO-Op|BRO-RCx|BW|NC|NR</v>
      </c>
      <c r="O21" s="13" t="str" cm="1">
        <f t="array" ref="O21">INDEX(NTG_ID_After,MATCH(1,($A21=INDEX(NTG_ID_After,,1))*($B21=INDEX(NTG_ID_After,,2)),0),MATCH(O$1,INDEX(NTG_ID_After,1,),0))</f>
        <v>UpDeemed|DnCust|DnDeemed|DnCustDI|DnDeemDI</v>
      </c>
    </row>
    <row r="22" spans="1:15" ht="24" x14ac:dyDescent="0.2">
      <c r="A22" s="13" t="str" cm="1">
        <f t="array" ref="A22">INDEX(NTG_ID_Before,ROW(),MATCH(A$1,INDEX(NTG_ID_Before,1,),0))</f>
        <v>Ind-Default-HTR-di</v>
      </c>
      <c r="B22" s="14" t="str" cm="1">
        <f t="array" ref="B22">INDEX(NTG_ID_Before,ROW(),MATCH(B$1,INDEX(NTG_ID_Before,1,),0))</f>
        <v>DEER2022</v>
      </c>
      <c r="C22" s="15" cm="1">
        <f t="array" ref="C22">INDEX(NTG_ID_Before,ROW(),MATCH(C$1,INDEX(NTG_ID_Before,1,),0))</f>
        <v>44562</v>
      </c>
      <c r="D22" s="15" t="str" cm="1">
        <f t="array" ref="D22">IF(INDEX(NTG_ID_Before,ROW(),MATCH(D$1,INDEX(NTG_ID_Before,1,),0))=0,"",INDEX(NTG_ID_Before,ROW(),MATCH(D$1,INDEX(NTG_ID_Before,1,),0)))</f>
        <v/>
      </c>
      <c r="E22" s="16" cm="1">
        <f t="array" ref="E22">INDEX(NTG_ID_Before,ROW(),MATCH(E$1,INDEX(NTG_ID_Before,1,),0))</f>
        <v>0.85</v>
      </c>
      <c r="F22" s="16" cm="1">
        <f t="array" ref="F22">INDEX(NTG_ID_Before,ROW(),MATCH(F$1,INDEX(NTG_ID_Before,1,),0))</f>
        <v>0.85</v>
      </c>
      <c r="G22" s="13" t="str" cm="1">
        <f t="array" ref="G22">INDEX(NTG_ID_Before,ROW(),MATCH(G$1,INDEX(NTG_ID_Before,1,),0))</f>
        <v>HTR measure for Industrial sector, any building type</v>
      </c>
      <c r="H22" s="17"/>
      <c r="I22" s="13" t="str" cm="1">
        <f t="array" ref="I22">INDEX(NTG_ID_Before,ROW(),MATCH(I$1,INDEX(NTG_ID_Before,1,),0))</f>
        <v>Cust-Gen, Deem-DEER, or Deem-WP</v>
      </c>
      <c r="J22" s="13" t="str" cm="1">
        <f t="array" ref="J22">INDEX(NTG_ID_Before,ROW(),MATCH(J$1,INDEX(NTG_ID_Before,1,),0))</f>
        <v>NR, AR, AOE, BW, BRO-RCx</v>
      </c>
      <c r="K22" s="13" t="str" cm="1">
        <f t="array" ref="K22">INDEX(NTG_ID_Before,ROW(),MATCH(K$1,INDEX(NTG_ID_Before,1,),0))</f>
        <v>DnDeemDI or DnCustDI</v>
      </c>
      <c r="L22" s="18"/>
      <c r="M22" s="13" t="str" cm="1">
        <f t="array" ref="M22">INDEX(NTG_ID_After,MATCH(1,($A22=INDEX(NTG_ID_After,,1))*($B22=INDEX(NTG_ID_After,,2)),0),MATCH(M$1,INDEX(NTG_ID_After,1,),0))</f>
        <v>Cust-Gen|Deem-DEER|Deem-WP</v>
      </c>
      <c r="N22" s="13" t="str" cm="1">
        <f t="array" ref="N22">INDEX(NTG_ID_After,MATCH(1,($A22=INDEX(NTG_ID_After,,1))*($B22=INDEX(NTG_ID_After,,2)),0),MATCH(N$1,INDEX(NTG_ID_After,1,),0))</f>
        <v>AOE|AR|BRO-RCx|BW|NR</v>
      </c>
      <c r="O22" s="13" t="str" cm="1">
        <f t="array" ref="O22">INDEX(NTG_ID_After,MATCH(1,($A22=INDEX(NTG_ID_After,,1))*($B22=INDEX(NTG_ID_After,,2)),0),MATCH(O$1,INDEX(NTG_ID_After,1,),0))</f>
        <v>DnCust|DnCustDI|DnDeemDI</v>
      </c>
    </row>
    <row r="23" spans="1:15" ht="24" x14ac:dyDescent="0.2">
      <c r="A23" s="13" t="str" cm="1">
        <f t="array" ref="A23">INDEX(NTG_ID_Before,ROW(),MATCH(A$1,INDEX(NTG_ID_Before,1,),0))</f>
        <v>Ind-Default-HTR-di</v>
      </c>
      <c r="B23" s="14" t="str" cm="1">
        <f t="array" ref="B23">INDEX(NTG_ID_Before,ROW(),MATCH(B$1,INDEX(NTG_ID_Before,1,),0))</f>
        <v>DEER2014</v>
      </c>
      <c r="C23" s="15" cm="1">
        <f t="array" ref="C23">INDEX(NTG_ID_Before,ROW(),MATCH(C$1,INDEX(NTG_ID_Before,1,),0))</f>
        <v>41275</v>
      </c>
      <c r="D23" s="15" t="str" cm="1">
        <f t="array" ref="D23">IF(INDEX(NTG_ID_Before,ROW(),MATCH(D$1,INDEX(NTG_ID_Before,1,),0))=0,"",INDEX(NTG_ID_Before,ROW(),MATCH(D$1,INDEX(NTG_ID_Before,1,),0)))</f>
        <v/>
      </c>
      <c r="E23" s="16" cm="1">
        <f t="array" ref="E23">INDEX(NTG_ID_Before,ROW(),MATCH(E$1,INDEX(NTG_ID_Before,1,),0))</f>
        <v>0.85</v>
      </c>
      <c r="F23" s="16" cm="1">
        <f t="array" ref="F23">INDEX(NTG_ID_Before,ROW(),MATCH(F$1,INDEX(NTG_ID_Before,1,),0))</f>
        <v>0.85</v>
      </c>
      <c r="G23" s="13" t="str" cm="1">
        <f t="array" ref="G23">INDEX(NTG_ID_Before,ROW(),MATCH(G$1,INDEX(NTG_ID_Before,1,),0))</f>
        <v>HTR measure for Industrial sector, any building type</v>
      </c>
      <c r="H23" s="17"/>
      <c r="I23" s="13" t="str" cm="1">
        <f t="array" ref="I23">INDEX(NTG_ID_Before,ROW(),MATCH(I$1,INDEX(NTG_ID_Before,1,),0))</f>
        <v>Cust-Gen, Deem-DEER, or Deem-WP</v>
      </c>
      <c r="J23" s="13" t="str" cm="1">
        <f t="array" ref="J23">INDEX(NTG_ID_Before,ROW(),MATCH(J$1,INDEX(NTG_ID_Before,1,),0))</f>
        <v>NR or AR</v>
      </c>
      <c r="K23" s="13" t="str" cm="1">
        <f t="array" ref="K23">INDEX(NTG_ID_Before,ROW(),MATCH(K$1,INDEX(NTG_ID_Before,1,),0))</f>
        <v>DnDeemDI or DnCustDI</v>
      </c>
      <c r="L23" s="18"/>
      <c r="M23" s="13" t="str" cm="1">
        <f t="array" ref="M23">INDEX(NTG_ID_After,MATCH(1,($A23=INDEX(NTG_ID_After,,1))*($B23=INDEX(NTG_ID_After,,2)),0),MATCH(M$1,INDEX(NTG_ID_After,1,),0))</f>
        <v>Cust-Gen|Deem-DEER|Deem-WP</v>
      </c>
      <c r="N23" s="13" t="str" cm="1">
        <f t="array" ref="N23">INDEX(NTG_ID_After,MATCH(1,($A23=INDEX(NTG_ID_After,,1))*($B23=INDEX(NTG_ID_After,,2)),0),MATCH(N$1,INDEX(NTG_ID_After,1,),0))</f>
        <v>AR|NR</v>
      </c>
      <c r="O23" s="13" t="str" cm="1">
        <f t="array" ref="O23">INDEX(NTG_ID_After,MATCH(1,($A23=INDEX(NTG_ID_After,,1))*($B23=INDEX(NTG_ID_After,,2)),0),MATCH(O$1,INDEX(NTG_ID_After,1,),0))</f>
        <v>DnCustDI|DnDeemDI</v>
      </c>
    </row>
    <row r="24" spans="1:15" ht="36" x14ac:dyDescent="0.2">
      <c r="A24" s="13" t="str" cm="1">
        <f t="array" ref="A24">INDEX(NTG_ID_Before,ROW(),MATCH(A$1,INDEX(NTG_ID_Before,1,),0))</f>
        <v>K-12School-ComCollege</v>
      </c>
      <c r="B24" s="14" t="str" cm="1">
        <f t="array" ref="B24">INDEX(NTG_ID_Before,ROW(),MATCH(B$1,INDEX(NTG_ID_Before,1,),0))</f>
        <v>DEER2019</v>
      </c>
      <c r="C24" s="15" cm="1">
        <f t="array" ref="C24">INDEX(NTG_ID_Before,ROW(),MATCH(C$1,INDEX(NTG_ID_Before,1,),0))</f>
        <v>43466</v>
      </c>
      <c r="D24" s="15" t="str" cm="1">
        <f t="array" ref="D24">IF(INDEX(NTG_ID_Before,ROW(),MATCH(D$1,INDEX(NTG_ID_Before,1,),0))=0,"",INDEX(NTG_ID_Before,ROW(),MATCH(D$1,INDEX(NTG_ID_Before,1,),0)))</f>
        <v/>
      </c>
      <c r="E24" s="16" cm="1">
        <f t="array" ref="E24">INDEX(NTG_ID_Before,ROW(),MATCH(E$1,INDEX(NTG_ID_Before,1,),0))</f>
        <v>0.85</v>
      </c>
      <c r="F24" s="16" cm="1">
        <f t="array" ref="F24">INDEX(NTG_ID_Before,ROW(),MATCH(F$1,INDEX(NTG_ID_Before,1,),0))</f>
        <v>0.85</v>
      </c>
      <c r="G24" s="13" t="str" cm="1">
        <f t="array" ref="G24">INDEX(NTG_ID_Before,ROW(),MATCH(G$1,INDEX(NTG_ID_Before,1,),0))</f>
        <v>All K-12 and community college projects</v>
      </c>
      <c r="H24" s="17"/>
      <c r="I24" s="13" t="str" cm="1">
        <f t="array" ref="I24">INDEX(NTG_ID_Before,ROW(),MATCH(I$1,INDEX(NTG_ID_Before,1,),0))</f>
        <v>All</v>
      </c>
      <c r="J24" s="13" t="str" cm="1">
        <f t="array" ref="J24">INDEX(NTG_ID_Before,ROW(),MATCH(J$1,INDEX(NTG_ID_Before,1,),0))</f>
        <v>All</v>
      </c>
      <c r="K24" s="13" t="str" cm="1">
        <f t="array" ref="K24">INDEX(NTG_ID_Before,ROW(),MATCH(K$1,INDEX(NTG_ID_Before,1,),0))</f>
        <v>All except upstream</v>
      </c>
      <c r="L24" s="18"/>
      <c r="M24" s="13" t="str" cm="1">
        <f t="array" ref="M24">INDEX(NTG_ID_After,MATCH(1,($A24=INDEX(NTG_ID_After,,1))*($B24=INDEX(NTG_ID_After,,2)),0),MATCH(M$1,INDEX(NTG_ID_After,1,),0))</f>
        <v>Cust-FuelSub|Cust-Gen|Cust-NMEC-Pop|Cust-NMEC-Site|Cust-RCT|Cust-SEM|Deem-DEER|Deem-WP</v>
      </c>
      <c r="N24" s="13" t="str" cm="1">
        <f t="array" ref="N24">INDEX(NTG_ID_After,MATCH(1,($A24=INDEX(NTG_ID_After,,1))*($B24=INDEX(NTG_ID_After,,2)),0),MATCH(N$1,INDEX(NTG_ID_After,1,),0))</f>
        <v>AOE|AR|BRO-Bhv|BRO-Op|BRO-RCx|BW|NC|NR</v>
      </c>
      <c r="O24" s="13" t="str" cm="1">
        <f t="array" ref="O24">INDEX(NTG_ID_After,MATCH(1,($A24=INDEX(NTG_ID_After,,1))*($B24=INDEX(NTG_ID_After,,2)),0),MATCH(O$1,INDEX(NTG_ID_After,1,),0))</f>
        <v>DnCust|DnDeemed|DnCustDI|DnDeemDI</v>
      </c>
    </row>
    <row r="25" spans="1:15" ht="84" x14ac:dyDescent="0.2">
      <c r="A25" s="13" t="str" cm="1">
        <f t="array" ref="A25">INDEX(NTG_ID_Before,ROW(),MATCH(A$1,INDEX(NTG_ID_Before,1,),0))</f>
        <v>NonRes-HVAC-maint</v>
      </c>
      <c r="B25" s="14" t="str" cm="1">
        <f t="array" ref="B25">INDEX(NTG_ID_Before,ROW(),MATCH(B$1,INDEX(NTG_ID_Before,1,),0))</f>
        <v>DEER2020</v>
      </c>
      <c r="C25" s="15" cm="1">
        <f t="array" ref="C25">INDEX(NTG_ID_Before,ROW(),MATCH(C$1,INDEX(NTG_ID_Before,1,),0))</f>
        <v>43831</v>
      </c>
      <c r="D25" s="15" t="str" cm="1">
        <f t="array" ref="D25">IF(INDEX(NTG_ID_Before,ROW(),MATCH(D$1,INDEX(NTG_ID_Before,1,),0))=0,"",INDEX(NTG_ID_Before,ROW(),MATCH(D$1,INDEX(NTG_ID_Before,1,),0)))</f>
        <v/>
      </c>
      <c r="E25" s="16" cm="1">
        <f t="array" ref="E25">INDEX(NTG_ID_Before,ROW(),MATCH(E$1,INDEX(NTG_ID_Before,1,),0))</f>
        <v>0.45</v>
      </c>
      <c r="F25" s="16" cm="1">
        <f t="array" ref="F25">INDEX(NTG_ID_Before,ROW(),MATCH(F$1,INDEX(NTG_ID_Before,1,),0))</f>
        <v>0.45</v>
      </c>
      <c r="G25" s="13" t="str" cm="1">
        <f t="array" ref="G25">INDEX(NTG_ID_Before,ROW(),MATCH(G$1,INDEX(NTG_ID_Before,1,),0))</f>
        <v>All HVAC maintenance measures including, but not limited to: refrigerant charge adjustment, duct sealing, economizer repair, coil cleaning, belt and motor replacement, filter replacement, thermostat reprogramming, airflow adjustment</v>
      </c>
      <c r="H25" s="17"/>
      <c r="I25" s="13" t="str" cm="1">
        <f t="array" ref="I25">INDEX(NTG_ID_Before,ROW(),MATCH(I$1,INDEX(NTG_ID_Before,1,),0))</f>
        <v>Deemed</v>
      </c>
      <c r="J25" s="13" t="str" cm="1">
        <f t="array" ref="J25">INDEX(NTG_ID_Before,ROW(),MATCH(J$1,INDEX(NTG_ID_Before,1,),0))</f>
        <v>All</v>
      </c>
      <c r="K25" s="13" t="str" cm="1">
        <f t="array" ref="K25">INDEX(NTG_ID_Before,ROW(),MATCH(K$1,INDEX(NTG_ID_Before,1,),0))</f>
        <v>All except upstream</v>
      </c>
      <c r="L25" s="18"/>
      <c r="M25" s="13" t="str" cm="1">
        <f t="array" ref="M25">INDEX(NTG_ID_After,MATCH(1,($A25=INDEX(NTG_ID_After,,1))*($B25=INDEX(NTG_ID_After,,2)),0),MATCH(M$1,INDEX(NTG_ID_After,1,),0))</f>
        <v>Deem-DEER|Deem-WP</v>
      </c>
      <c r="N25" s="13" t="str" cm="1">
        <f t="array" ref="N25">INDEX(NTG_ID_After,MATCH(1,($A25=INDEX(NTG_ID_After,,1))*($B25=INDEX(NTG_ID_After,,2)),0),MATCH(N$1,INDEX(NTG_ID_After,1,),0))</f>
        <v>AOE|AR|BRO-Bhv|BRO-Op|BRO-RCx|BW|NC|NR</v>
      </c>
      <c r="O25" s="13" t="str" cm="1">
        <f t="array" ref="O25">INDEX(NTG_ID_After,MATCH(1,($A25=INDEX(NTG_ID_After,,1))*($B25=INDEX(NTG_ID_After,,2)),0),MATCH(O$1,INDEX(NTG_ID_After,1,),0))</f>
        <v>DnCust|DnDeemed|DnCustDI|DnDeemDI</v>
      </c>
    </row>
    <row r="26" spans="1:15" ht="36" x14ac:dyDescent="0.2">
      <c r="A26" s="13" t="str" cm="1">
        <f t="array" ref="A26">INDEX(NTG_ID_Before,ROW(),MATCH(A$1,INDEX(NTG_ID_Before,1,),0))</f>
        <v>NonRes-In-Ltg-LEDFixt</v>
      </c>
      <c r="B26" s="14" t="str" cm="1">
        <f t="array" ref="B26">INDEX(NTG_ID_Before,ROW(),MATCH(B$1,INDEX(NTG_ID_Before,1,),0))</f>
        <v>DEER2023</v>
      </c>
      <c r="C26" s="15" cm="1">
        <f t="array" ref="C26">INDEX(NTG_ID_Before,ROW(),MATCH(C$1,INDEX(NTG_ID_Before,1,),0))</f>
        <v>44927</v>
      </c>
      <c r="D26" s="15" t="str" cm="1">
        <f t="array" ref="D26">IF(INDEX(NTG_ID_Before,ROW(),MATCH(D$1,INDEX(NTG_ID_Before,1,),0))=0,"",INDEX(NTG_ID_Before,ROW(),MATCH(D$1,INDEX(NTG_ID_Before,1,),0)))</f>
        <v/>
      </c>
      <c r="E26" s="16" cm="1">
        <f t="array" ref="E26">INDEX(NTG_ID_Before,ROW(),MATCH(E$1,INDEX(NTG_ID_Before,1,),0))</f>
        <v>0.65</v>
      </c>
      <c r="F26" s="16" cm="1">
        <f t="array" ref="F26">INDEX(NTG_ID_Before,ROW(),MATCH(F$1,INDEX(NTG_ID_Before,1,),0))</f>
        <v>0.65</v>
      </c>
      <c r="G26" s="13" t="str" cm="1">
        <f t="array" ref="G26">INDEX(NTG_ID_Before,ROW(),MATCH(G$1,INDEX(NTG_ID_Before,1,),0))</f>
        <v>Nonresidential indoor LED linear fixture</v>
      </c>
      <c r="H26" s="17"/>
      <c r="I26" s="13" t="str" cm="1">
        <f t="array" ref="I26">INDEX(NTG_ID_Before,ROW(),MATCH(I$1,INDEX(NTG_ID_Before,1,),0))</f>
        <v>Deem-DEER, Deem-WP</v>
      </c>
      <c r="J26" s="13" t="str" cm="1">
        <f t="array" ref="J26">INDEX(NTG_ID_Before,ROW(),MATCH(J$1,INDEX(NTG_ID_Before,1,),0))</f>
        <v>NR, AR, NC</v>
      </c>
      <c r="K26" s="13" t="str" cm="1">
        <f t="array" ref="K26">INDEX(NTG_ID_Before,ROW(),MATCH(K$1,INDEX(NTG_ID_Before,1,),0))</f>
        <v>Any</v>
      </c>
      <c r="L26" s="18"/>
      <c r="M26" s="13" t="str" cm="1">
        <f t="array" ref="M26">INDEX(NTG_ID_After,MATCH(1,($A26=INDEX(NTG_ID_After,,1))*($B26=INDEX(NTG_ID_After,,2)),0),MATCH(M$1,INDEX(NTG_ID_After,1,),0))</f>
        <v>Deem-DEER|Deem-WP</v>
      </c>
      <c r="N26" s="13" t="str" cm="1">
        <f t="array" ref="N26">INDEX(NTG_ID_After,MATCH(1,($A26=INDEX(NTG_ID_After,,1))*($B26=INDEX(NTG_ID_After,,2)),0),MATCH(N$1,INDEX(NTG_ID_After,1,),0))</f>
        <v>AR|NC|NR</v>
      </c>
      <c r="O26" s="13" t="str" cm="1">
        <f t="array" ref="O26">INDEX(NTG_ID_After,MATCH(1,($A26=INDEX(NTG_ID_After,,1))*($B26=INDEX(NTG_ID_After,,2)),0),MATCH(O$1,INDEX(NTG_ID_After,1,),0))</f>
        <v>UpDeemed|DnCust|DnDeemed|DnCustDI|DnDeemDI</v>
      </c>
    </row>
    <row r="27" spans="1:15" ht="48" x14ac:dyDescent="0.2">
      <c r="A27" s="13" t="str" cm="1">
        <f t="array" ref="A27">INDEX(NTG_ID_Before,ROW(),MATCH(A$1,INDEX(NTG_ID_Before,1,),0))</f>
        <v>NonRes-In-Ltg-LEDFixt</v>
      </c>
      <c r="B27" s="14" t="str" cm="1">
        <f t="array" ref="B27">INDEX(NTG_ID_Before,ROW(),MATCH(B$1,INDEX(NTG_ID_Before,1,),0))</f>
        <v>DEER2019</v>
      </c>
      <c r="C27" s="15" cm="1">
        <f t="array" ref="C27">INDEX(NTG_ID_Before,ROW(),MATCH(C$1,INDEX(NTG_ID_Before,1,),0))</f>
        <v>43466</v>
      </c>
      <c r="D27" s="15" cm="1">
        <f t="array" ref="D27">IF(INDEX(NTG_ID_Before,ROW(),MATCH(D$1,INDEX(NTG_ID_Before,1,),0))=0,"",INDEX(NTG_ID_Before,ROW(),MATCH(D$1,INDEX(NTG_ID_Before,1,),0)))</f>
        <v>44926</v>
      </c>
      <c r="E27" s="16" cm="1">
        <f t="array" ref="E27">INDEX(NTG_ID_Before,ROW(),MATCH(E$1,INDEX(NTG_ID_Before,1,),0))</f>
        <v>0.91</v>
      </c>
      <c r="F27" s="16" cm="1">
        <f t="array" ref="F27">INDEX(NTG_ID_Before,ROW(),MATCH(F$1,INDEX(NTG_ID_Before,1,),0))</f>
        <v>0.91</v>
      </c>
      <c r="G27" s="13" t="str" cm="1">
        <f t="array" ref="G27">INDEX(NTG_ID_Before,ROW(),MATCH(G$1,INDEX(NTG_ID_Before,1,),0))</f>
        <v>Nonresidential interior hardwired LED fixtures using lumen bin or delta-watts reduction savings calculations</v>
      </c>
      <c r="H27" s="17"/>
      <c r="I27" s="13" t="str" cm="1">
        <f t="array" ref="I27">INDEX(NTG_ID_Before,ROW(),MATCH(I$1,INDEX(NTG_ID_Before,1,),0))</f>
        <v>Deemed and Custom using lumen bin or delta-watts reduction savings calculations</v>
      </c>
      <c r="J27" s="13" t="str" cm="1">
        <f t="array" ref="J27">INDEX(NTG_ID_Before,ROW(),MATCH(J$1,INDEX(NTG_ID_Before,1,),0))</f>
        <v>All</v>
      </c>
      <c r="K27" s="13" t="str" cm="1">
        <f t="array" ref="K27">INDEX(NTG_ID_Before,ROW(),MATCH(K$1,INDEX(NTG_ID_Before,1,),0))</f>
        <v>All</v>
      </c>
      <c r="L27" s="18"/>
      <c r="M27" s="13" t="str" cm="1">
        <f t="array" ref="M27">INDEX(NTG_ID_After,MATCH(1,($A27=INDEX(NTG_ID_After,,1))*($B27=INDEX(NTG_ID_After,,2)),0),MATCH(M$1,INDEX(NTG_ID_After,1,),0))</f>
        <v>Cust-Gen|Deem-DEER|Deem-WP</v>
      </c>
      <c r="N27" s="13" t="str" cm="1">
        <f t="array" ref="N27">INDEX(NTG_ID_After,MATCH(1,($A27=INDEX(NTG_ID_After,,1))*($B27=INDEX(NTG_ID_After,,2)),0),MATCH(N$1,INDEX(NTG_ID_After,1,),0))</f>
        <v>AOE|AR|BRO-Bhv|BRO-Op|BRO-RCx|BW|NC|NR</v>
      </c>
      <c r="O27" s="13" t="str" cm="1">
        <f t="array" ref="O27">INDEX(NTG_ID_After,MATCH(1,($A27=INDEX(NTG_ID_After,,1))*($B27=INDEX(NTG_ID_After,,2)),0),MATCH(O$1,INDEX(NTG_ID_After,1,),0))</f>
        <v>UpDeemed|DnCust|DnDeemed|DnCustDI|DnDeemDI</v>
      </c>
    </row>
    <row r="28" spans="1:15" ht="48" x14ac:dyDescent="0.2">
      <c r="A28" s="13" t="str" cm="1">
        <f t="array" ref="A28">INDEX(NTG_ID_Before,ROW(),MATCH(A$1,INDEX(NTG_ID_Before,1,),0))</f>
        <v>NonRes-Out-Ltg-LEDFixt</v>
      </c>
      <c r="B28" s="14" t="str" cm="1">
        <f t="array" ref="B28">INDEX(NTG_ID_Before,ROW(),MATCH(B$1,INDEX(NTG_ID_Before,1,),0))</f>
        <v>DEER2019</v>
      </c>
      <c r="C28" s="15" cm="1">
        <f t="array" ref="C28">INDEX(NTG_ID_Before,ROW(),MATCH(C$1,INDEX(NTG_ID_Before,1,),0))</f>
        <v>43466</v>
      </c>
      <c r="D28" s="15" t="str" cm="1">
        <f t="array" ref="D28">IF(INDEX(NTG_ID_Before,ROW(),MATCH(D$1,INDEX(NTG_ID_Before,1,),0))=0,"",INDEX(NTG_ID_Before,ROW(),MATCH(D$1,INDEX(NTG_ID_Before,1,),0)))</f>
        <v/>
      </c>
      <c r="E28" s="16" cm="1">
        <f t="array" ref="E28">INDEX(NTG_ID_Before,ROW(),MATCH(E$1,INDEX(NTG_ID_Before,1,),0))</f>
        <v>0.91</v>
      </c>
      <c r="F28" s="16" cm="1">
        <f t="array" ref="F28">INDEX(NTG_ID_Before,ROW(),MATCH(F$1,INDEX(NTG_ID_Before,1,),0))</f>
        <v>0.91</v>
      </c>
      <c r="G28" s="13" t="str" cm="1">
        <f t="array" ref="G28">INDEX(NTG_ID_Before,ROW(),MATCH(G$1,INDEX(NTG_ID_Before,1,),0))</f>
        <v>Nonresidential exterior hardwired LED fixtures using delta-Watts savings methods</v>
      </c>
      <c r="H28" s="17"/>
      <c r="I28" s="13" t="str" cm="1">
        <f t="array" ref="I28">INDEX(NTG_ID_Before,ROW(),MATCH(I$1,INDEX(NTG_ID_Before,1,),0))</f>
        <v>Deemed and Custom using delta-Watts reduction savings calculations</v>
      </c>
      <c r="J28" s="13" t="str" cm="1">
        <f t="array" ref="J28">INDEX(NTG_ID_Before,ROW(),MATCH(J$1,INDEX(NTG_ID_Before,1,),0))</f>
        <v>All</v>
      </c>
      <c r="K28" s="13" t="str" cm="1">
        <f t="array" ref="K28">INDEX(NTG_ID_Before,ROW(),MATCH(K$1,INDEX(NTG_ID_Before,1,),0))</f>
        <v>All</v>
      </c>
      <c r="L28" s="18"/>
      <c r="M28" s="13" t="str" cm="1">
        <f t="array" ref="M28">INDEX(NTG_ID_After,MATCH(1,($A28=INDEX(NTG_ID_After,,1))*($B28=INDEX(NTG_ID_After,,2)),0),MATCH(M$1,INDEX(NTG_ID_After,1,),0))</f>
        <v>Cust-Gen</v>
      </c>
      <c r="N28" s="13" t="str" cm="1">
        <f t="array" ref="N28">INDEX(NTG_ID_After,MATCH(1,($A28=INDEX(NTG_ID_After,,1))*($B28=INDEX(NTG_ID_After,,2)),0),MATCH(N$1,INDEX(NTG_ID_After,1,),0))</f>
        <v>AOE|AR|BRO-Bhv|BRO-Op|BRO-RCx|BW|NC|NR</v>
      </c>
      <c r="O28" s="13" t="str" cm="1">
        <f t="array" ref="O28">INDEX(NTG_ID_After,MATCH(1,($A28=INDEX(NTG_ID_After,,1))*($B28=INDEX(NTG_ID_After,,2)),0),MATCH(O$1,INDEX(NTG_ID_After,1,),0))</f>
        <v>UpDeemed|DnCust|DnDeemed|DnCustDI|DnDeemDI</v>
      </c>
    </row>
    <row r="29" spans="1:15" ht="24" x14ac:dyDescent="0.2">
      <c r="A29" s="13" t="str" cm="1">
        <f t="array" ref="A29">INDEX(NTG_ID_Before,ROW(),MATCH(A$1,INDEX(NTG_ID_Before,1,),0))</f>
        <v>NonRes-sAg-Irrig</v>
      </c>
      <c r="B29" s="14" t="str" cm="1">
        <f t="array" ref="B29">INDEX(NTG_ID_Before,ROW(),MATCH(B$1,INDEX(NTG_ID_Before,1,),0))</f>
        <v>DEER2022</v>
      </c>
      <c r="C29" s="15" cm="1">
        <f t="array" ref="C29">INDEX(NTG_ID_Before,ROW(),MATCH(C$1,INDEX(NTG_ID_Before,1,),0))</f>
        <v>44562</v>
      </c>
      <c r="D29" s="15" t="str" cm="1">
        <f t="array" ref="D29">IF(INDEX(NTG_ID_Before,ROW(),MATCH(D$1,INDEX(NTG_ID_Before,1,),0))=0,"",INDEX(NTG_ID_Before,ROW(),MATCH(D$1,INDEX(NTG_ID_Before,1,),0)))</f>
        <v/>
      </c>
      <c r="E29" s="16" cm="1">
        <f t="array" ref="E29">INDEX(NTG_ID_Before,ROW(),MATCH(E$1,INDEX(NTG_ID_Before,1,),0))</f>
        <v>0.3</v>
      </c>
      <c r="F29" s="16" cm="1">
        <f t="array" ref="F29">INDEX(NTG_ID_Before,ROW(),MATCH(F$1,INDEX(NTG_ID_Before,1,),0))</f>
        <v>0.3</v>
      </c>
      <c r="G29" s="13" t="str" cm="1">
        <f t="array" ref="G29">INDEX(NTG_ID_Before,ROW(),MATCH(G$1,INDEX(NTG_ID_Before,1,),0))</f>
        <v>Agricultural irrigation equipment</v>
      </c>
      <c r="H29" s="17"/>
      <c r="I29" s="13" t="str" cm="1">
        <f t="array" ref="I29">INDEX(NTG_ID_Before,ROW(),MATCH(I$1,INDEX(NTG_ID_Before,1,),0))</f>
        <v>Deem-WP</v>
      </c>
      <c r="J29" s="13" t="str" cm="1">
        <f t="array" ref="J29">INDEX(NTG_ID_Before,ROW(),MATCH(J$1,INDEX(NTG_ID_Before,1,),0))</f>
        <v>NR</v>
      </c>
      <c r="K29" s="13" t="str" cm="1">
        <f t="array" ref="K29">INDEX(NTG_ID_Before,ROW(),MATCH(K$1,INDEX(NTG_ID_Before,1,),0))</f>
        <v>Downstream</v>
      </c>
      <c r="L29" s="18"/>
      <c r="M29" s="13" t="str" cm="1">
        <f t="array" ref="M29">INDEX(NTG_ID_After,MATCH(1,($A29=INDEX(NTG_ID_After,,1))*($B29=INDEX(NTG_ID_After,,2)),0),MATCH(M$1,INDEX(NTG_ID_After,1,),0))</f>
        <v>Deem-WP</v>
      </c>
      <c r="N29" s="13" t="str" cm="1">
        <f t="array" ref="N29">INDEX(NTG_ID_After,MATCH(1,($A29=INDEX(NTG_ID_After,,1))*($B29=INDEX(NTG_ID_After,,2)),0),MATCH(N$1,INDEX(NTG_ID_After,1,),0))</f>
        <v>NR</v>
      </c>
      <c r="O29" s="13" t="str" cm="1">
        <f t="array" ref="O29">INDEX(NTG_ID_After,MATCH(1,($A29=INDEX(NTG_ID_After,,1))*($B29=INDEX(NTG_ID_After,,2)),0),MATCH(O$1,INDEX(NTG_ID_After,1,),0))</f>
        <v>DnCust|DnDeemed|DnCustDI|DnDeemDI</v>
      </c>
    </row>
    <row r="30" spans="1:15" ht="24" x14ac:dyDescent="0.2">
      <c r="A30" s="13" t="str" cm="1">
        <f t="array" ref="A30">INDEX(NTG_ID_Before,ROW(),MATCH(A$1,INDEX(NTG_ID_Before,1,),0))</f>
        <v>NonRes-sAg-mCust-ci</v>
      </c>
      <c r="B30" s="14" t="str" cm="1">
        <f t="array" ref="B30">INDEX(NTG_ID_Before,ROW(),MATCH(B$1,INDEX(NTG_ID_Before,1,),0))</f>
        <v>DEER2024</v>
      </c>
      <c r="C30" s="15" cm="1">
        <f t="array" ref="C30">INDEX(NTG_ID_Before,ROW(),MATCH(C$1,INDEX(NTG_ID_Before,1,),0))</f>
        <v>45292</v>
      </c>
      <c r="D30" s="15" t="str" cm="1">
        <f t="array" ref="D30">IF(INDEX(NTG_ID_Before,ROW(),MATCH(D$1,INDEX(NTG_ID_Before,1,),0))=0,"",INDEX(NTG_ID_Before,ROW(),MATCH(D$1,INDEX(NTG_ID_Before,1,),0)))</f>
        <v/>
      </c>
      <c r="E30" s="16" cm="1">
        <f t="array" ref="E30">INDEX(NTG_ID_Before,ROW(),MATCH(E$1,INDEX(NTG_ID_Before,1,),0))</f>
        <v>0.5</v>
      </c>
      <c r="F30" s="16" cm="1">
        <f t="array" ref="F30">INDEX(NTG_ID_Before,ROW(),MATCH(F$1,INDEX(NTG_ID_Before,1,),0))</f>
        <v>0.5</v>
      </c>
      <c r="G30" s="13" t="str" cm="1">
        <f t="array" ref="G30">INDEX(NTG_ID_Before,ROW(),MATCH(G$1,INDEX(NTG_ID_Before,1,),0))</f>
        <v>All other custom either electric or natural gas measures</v>
      </c>
      <c r="H30" s="17"/>
      <c r="I30" s="13" t="str" cm="1">
        <f t="array" ref="I30">INDEX(NTG_ID_Before,ROW(),MATCH(I$1,INDEX(NTG_ID_Before,1,),0))</f>
        <v>Custom</v>
      </c>
      <c r="J30" s="13" t="str" cm="1">
        <f t="array" ref="J30">INDEX(NTG_ID_Before,ROW(),MATCH(J$1,INDEX(NTG_ID_Before,1,),0))</f>
        <v>All</v>
      </c>
      <c r="K30" s="13" t="str" cm="1">
        <f t="array" ref="K30">INDEX(NTG_ID_Before,ROW(),MATCH(K$1,INDEX(NTG_ID_Before,1,),0))</f>
        <v>All except upstream</v>
      </c>
      <c r="L30" s="18"/>
      <c r="M30" s="13" t="str" cm="1">
        <f t="array" ref="M30">INDEX(NTG_ID_After,MATCH(1,($A30=INDEX(NTG_ID_After,,1))*($B30=INDEX(NTG_ID_After,,2)),0),MATCH(M$1,INDEX(NTG_ID_After,1,),0))</f>
        <v>Cust-FuelSub|Cust-Gen|Cust-NMEC-Pop|Cust-NMEC-Site|Cust-RCT|Cust-SEM</v>
      </c>
      <c r="N30" s="13" t="str" cm="1">
        <f t="array" ref="N30">INDEX(NTG_ID_After,MATCH(1,($A30=INDEX(NTG_ID_After,,1))*($B30=INDEX(NTG_ID_After,,2)),0),MATCH(N$1,INDEX(NTG_ID_After,1,),0))</f>
        <v>AOE|AR|BRO-Bhv|BRO-Op|BRO-RCx|BW|NC|NR</v>
      </c>
      <c r="O30" s="13" t="str" cm="1">
        <f t="array" ref="O30">INDEX(NTG_ID_After,MATCH(1,($A30=INDEX(NTG_ID_After,,1))*($B30=INDEX(NTG_ID_After,,2)),0),MATCH(O$1,INDEX(NTG_ID_After,1,),0))</f>
        <v>DnCust|DnCustDI</v>
      </c>
    </row>
    <row r="31" spans="1:15" ht="24" x14ac:dyDescent="0.2">
      <c r="A31" s="13" t="str" cm="1">
        <f t="array" ref="A31">INDEX(NTG_ID_Before,ROW(),MATCH(A$1,INDEX(NTG_ID_Before,1,),0))</f>
        <v>NonRes-sAg-mCust-ci</v>
      </c>
      <c r="B31" s="14" t="str" cm="1">
        <f t="array" ref="B31">INDEX(NTG_ID_Before,ROW(),MATCH(B$1,INDEX(NTG_ID_Before,1,),0))</f>
        <v>DEER2019</v>
      </c>
      <c r="C31" s="15" cm="1">
        <f t="array" ref="C31">INDEX(NTG_ID_Before,ROW(),MATCH(C$1,INDEX(NTG_ID_Before,1,),0))</f>
        <v>43466</v>
      </c>
      <c r="D31" s="15" cm="1">
        <f t="array" ref="D31">IF(INDEX(NTG_ID_Before,ROW(),MATCH(D$1,INDEX(NTG_ID_Before,1,),0))=0,"",INDEX(NTG_ID_Before,ROW(),MATCH(D$1,INDEX(NTG_ID_Before,1,),0)))</f>
        <v>45291</v>
      </c>
      <c r="E31" s="16" cm="1">
        <f t="array" ref="E31">INDEX(NTG_ID_Before,ROW(),MATCH(E$1,INDEX(NTG_ID_Before,1,),0))</f>
        <v>0.7</v>
      </c>
      <c r="F31" s="16" cm="1">
        <f t="array" ref="F31">INDEX(NTG_ID_Before,ROW(),MATCH(F$1,INDEX(NTG_ID_Before,1,),0))</f>
        <v>0.7</v>
      </c>
      <c r="G31" s="13" t="str" cm="1">
        <f t="array" ref="G31">INDEX(NTG_ID_Before,ROW(),MATCH(G$1,INDEX(NTG_ID_Before,1,),0))</f>
        <v>All other custom either electric or natural gas measures</v>
      </c>
      <c r="H31" s="17"/>
      <c r="I31" s="13" t="str" cm="1">
        <f t="array" ref="I31">INDEX(NTG_ID_Before,ROW(),MATCH(I$1,INDEX(NTG_ID_Before,1,),0))</f>
        <v>Custom</v>
      </c>
      <c r="J31" s="13" t="str" cm="1">
        <f t="array" ref="J31">INDEX(NTG_ID_Before,ROW(),MATCH(J$1,INDEX(NTG_ID_Before,1,),0))</f>
        <v>All</v>
      </c>
      <c r="K31" s="13" t="str" cm="1">
        <f t="array" ref="K31">INDEX(NTG_ID_Before,ROW(),MATCH(K$1,INDEX(NTG_ID_Before,1,),0))</f>
        <v>All except upstream</v>
      </c>
      <c r="L31" s="18"/>
      <c r="M31" s="13" t="str" cm="1">
        <f t="array" ref="M31">INDEX(NTG_ID_After,MATCH(1,($A31=INDEX(NTG_ID_After,,1))*($B31=INDEX(NTG_ID_After,,2)),0),MATCH(M$1,INDEX(NTG_ID_After,1,),0))</f>
        <v>Cust-Gen</v>
      </c>
      <c r="N31" s="13" t="str" cm="1">
        <f t="array" ref="N31">INDEX(NTG_ID_After,MATCH(1,($A31=INDEX(NTG_ID_After,,1))*($B31=INDEX(NTG_ID_After,,2)),0),MATCH(N$1,INDEX(NTG_ID_After,1,),0))</f>
        <v>AOE|AR|BRO-Bhv|BRO-Op|BRO-RCx|BW|NC|NR</v>
      </c>
      <c r="O31" s="13" t="str" cm="1">
        <f t="array" ref="O31">INDEX(NTG_ID_After,MATCH(1,($A31=INDEX(NTG_ID_After,,1))*($B31=INDEX(NTG_ID_After,,2)),0),MATCH(O$1,INDEX(NTG_ID_After,1,),0))</f>
        <v>DnCust|DnDeemed|DnCustDI|DnDeemDI</v>
      </c>
    </row>
    <row r="32" spans="1:15" ht="24" x14ac:dyDescent="0.2">
      <c r="A32" s="13" t="str" cm="1">
        <f t="array" ref="A32">INDEX(NTG_ID_Before,ROW(),MATCH(A$1,INDEX(NTG_ID_Before,1,),0))</f>
        <v>NonRes-sAll-mCust</v>
      </c>
      <c r="B32" s="14" t="str" cm="1">
        <f t="array" ref="B32">INDEX(NTG_ID_Before,ROW(),MATCH(B$1,INDEX(NTG_ID_Before,1,),0))</f>
        <v>DEER2024</v>
      </c>
      <c r="C32" s="15" cm="1">
        <f t="array" ref="C32">INDEX(NTG_ID_Before,ROW(),MATCH(C$1,INDEX(NTG_ID_Before,1,),0))</f>
        <v>45292</v>
      </c>
      <c r="D32" s="15" t="str" cm="1">
        <f t="array" ref="D32">IF(INDEX(NTG_ID_Before,ROW(),MATCH(D$1,INDEX(NTG_ID_Before,1,),0))=0,"",INDEX(NTG_ID_Before,ROW(),MATCH(D$1,INDEX(NTG_ID_Before,1,),0)))</f>
        <v/>
      </c>
      <c r="E32" s="16" cm="1">
        <f t="array" ref="E32">INDEX(NTG_ID_Before,ROW(),MATCH(E$1,INDEX(NTG_ID_Before,1,),0))</f>
        <v>0.5</v>
      </c>
      <c r="F32" s="16" cm="1">
        <f t="array" ref="F32">INDEX(NTG_ID_Before,ROW(),MATCH(F$1,INDEX(NTG_ID_Before,1,),0))</f>
        <v>0.5</v>
      </c>
      <c r="G32" s="13" t="str" cm="1">
        <f t="array" ref="G32">INDEX(NTG_ID_Before,ROW(),MATCH(G$1,INDEX(NTG_ID_Before,1,),0))</f>
        <v>Custom Mixed Electric and Natural Gas Measures</v>
      </c>
      <c r="H32" s="17"/>
      <c r="I32" s="13" t="str" cm="1">
        <f t="array" ref="I32">INDEX(NTG_ID_Before,ROW(),MATCH(I$1,INDEX(NTG_ID_Before,1,),0))</f>
        <v>Custom</v>
      </c>
      <c r="J32" s="13" t="str" cm="1">
        <f t="array" ref="J32">INDEX(NTG_ID_Before,ROW(),MATCH(J$1,INDEX(NTG_ID_Before,1,),0))</f>
        <v>All</v>
      </c>
      <c r="K32" s="13" t="str" cm="1">
        <f t="array" ref="K32">INDEX(NTG_ID_Before,ROW(),MATCH(K$1,INDEX(NTG_ID_Before,1,),0))</f>
        <v>All except upstream</v>
      </c>
      <c r="L32" s="18"/>
      <c r="M32" s="13" t="str" cm="1">
        <f t="array" ref="M32">INDEX(NTG_ID_After,MATCH(1,($A32=INDEX(NTG_ID_After,,1))*($B32=INDEX(NTG_ID_After,,2)),0),MATCH(M$1,INDEX(NTG_ID_After,1,),0))</f>
        <v>Cust-Gen|Cust-NMEC-Pop|Cust-NMEC-Site|Cust-RCT|Cust-SEM</v>
      </c>
      <c r="N32" s="13" t="str" cm="1">
        <f t="array" ref="N32">INDEX(NTG_ID_After,MATCH(1,($A32=INDEX(NTG_ID_After,,1))*($B32=INDEX(NTG_ID_After,,2)),0),MATCH(N$1,INDEX(NTG_ID_After,1,),0))</f>
        <v>AOE|AR|BRO-Bhv|BRO-Op|BRO-RCx|BW|NC|NR</v>
      </c>
      <c r="O32" s="13" t="str" cm="1">
        <f t="array" ref="O32">INDEX(NTG_ID_After,MATCH(1,($A32=INDEX(NTG_ID_After,,1))*($B32=INDEX(NTG_ID_After,,2)),0),MATCH(O$1,INDEX(NTG_ID_After,1,),0))</f>
        <v>DnCust|DnCustDI</v>
      </c>
    </row>
    <row r="33" spans="1:15" ht="24" x14ac:dyDescent="0.2">
      <c r="A33" s="13" t="str" cm="1">
        <f t="array" ref="A33">INDEX(NTG_ID_Before,ROW(),MATCH(A$1,INDEX(NTG_ID_Before,1,),0))</f>
        <v>NonRes-sAll-mCust</v>
      </c>
      <c r="B33" s="14" t="str" cm="1">
        <f t="array" ref="B33">INDEX(NTG_ID_Before,ROW(),MATCH(B$1,INDEX(NTG_ID_Before,1,),0))</f>
        <v>DEER2019</v>
      </c>
      <c r="C33" s="15" cm="1">
        <f t="array" ref="C33">INDEX(NTG_ID_Before,ROW(),MATCH(C$1,INDEX(NTG_ID_Before,1,),0))</f>
        <v>43466</v>
      </c>
      <c r="D33" s="15" cm="1">
        <f t="array" ref="D33">IF(INDEX(NTG_ID_Before,ROW(),MATCH(D$1,INDEX(NTG_ID_Before,1,),0))=0,"",INDEX(NTG_ID_Before,ROW(),MATCH(D$1,INDEX(NTG_ID_Before,1,),0)))</f>
        <v>45291</v>
      </c>
      <c r="E33" s="16" cm="1">
        <f t="array" ref="E33">INDEX(NTG_ID_Before,ROW(),MATCH(E$1,INDEX(NTG_ID_Before,1,),0))</f>
        <v>0.6</v>
      </c>
      <c r="F33" s="16" cm="1">
        <f t="array" ref="F33">INDEX(NTG_ID_Before,ROW(),MATCH(F$1,INDEX(NTG_ID_Before,1,),0))</f>
        <v>0.5</v>
      </c>
      <c r="G33" s="13" t="str" cm="1">
        <f t="array" ref="G33">INDEX(NTG_ID_Before,ROW(),MATCH(G$1,INDEX(NTG_ID_Before,1,),0))</f>
        <v>Custom Mixed Electric and Natural Gas Measures</v>
      </c>
      <c r="H33" s="17"/>
      <c r="I33" s="13" t="str" cm="1">
        <f t="array" ref="I33">INDEX(NTG_ID_Before,ROW(),MATCH(I$1,INDEX(NTG_ID_Before,1,),0))</f>
        <v>Custom</v>
      </c>
      <c r="J33" s="13" t="str" cm="1">
        <f t="array" ref="J33">INDEX(NTG_ID_Before,ROW(),MATCH(J$1,INDEX(NTG_ID_Before,1,),0))</f>
        <v>All</v>
      </c>
      <c r="K33" s="13" t="str" cm="1">
        <f t="array" ref="K33">INDEX(NTG_ID_Before,ROW(),MATCH(K$1,INDEX(NTG_ID_Before,1,),0))</f>
        <v>All except upstream</v>
      </c>
      <c r="L33" s="18"/>
      <c r="M33" s="13" t="str" cm="1">
        <f t="array" ref="M33">INDEX(NTG_ID_After,MATCH(1,($A33=INDEX(NTG_ID_After,,1))*($B33=INDEX(NTG_ID_After,,2)),0),MATCH(M$1,INDEX(NTG_ID_After,1,),0))</f>
        <v>Cust-Gen</v>
      </c>
      <c r="N33" s="13" t="str" cm="1">
        <f t="array" ref="N33">INDEX(NTG_ID_After,MATCH(1,($A33=INDEX(NTG_ID_After,,1))*($B33=INDEX(NTG_ID_After,,2)),0),MATCH(N$1,INDEX(NTG_ID_After,1,),0))</f>
        <v>AOE|AR|BRO-Bhv|BRO-Op|BRO-RCx|BW|NC|NR</v>
      </c>
      <c r="O33" s="13" t="str" cm="1">
        <f t="array" ref="O33">INDEX(NTG_ID_After,MATCH(1,($A33=INDEX(NTG_ID_After,,1))*($B33=INDEX(NTG_ID_After,,2)),0),MATCH(O$1,INDEX(NTG_ID_After,1,),0))</f>
        <v>DnCust|DnDeemed|DnCustDI|DnDeemDI</v>
      </c>
    </row>
    <row r="34" spans="1:15" ht="36" x14ac:dyDescent="0.2">
      <c r="A34" s="13" t="str" cm="1">
        <f t="array" ref="A34">INDEX(NTG_ID_Before,ROW(),MATCH(A$1,INDEX(NTG_ID_Before,1,),0))</f>
        <v>NonRes-sAll-mCust-Elec</v>
      </c>
      <c r="B34" s="14" t="str" cm="1">
        <f t="array" ref="B34">INDEX(NTG_ID_Before,ROW(),MATCH(B$1,INDEX(NTG_ID_Before,1,),0))</f>
        <v>DEER2024</v>
      </c>
      <c r="C34" s="15" cm="1">
        <f t="array" ref="C34">INDEX(NTG_ID_Before,ROW(),MATCH(C$1,INDEX(NTG_ID_Before,1,),0))</f>
        <v>45292</v>
      </c>
      <c r="D34" s="15" t="str" cm="1">
        <f t="array" ref="D34">IF(INDEX(NTG_ID_Before,ROW(),MATCH(D$1,INDEX(NTG_ID_Before,1,),0))=0,"",INDEX(NTG_ID_Before,ROW(),MATCH(D$1,INDEX(NTG_ID_Before,1,),0)))</f>
        <v/>
      </c>
      <c r="E34" s="16" cm="1">
        <f t="array" ref="E34">INDEX(NTG_ID_Before,ROW(),MATCH(E$1,INDEX(NTG_ID_Before,1,),0))</f>
        <v>0.5</v>
      </c>
      <c r="F34" s="16" cm="1">
        <f t="array" ref="F34">INDEX(NTG_ID_Before,ROW(),MATCH(F$1,INDEX(NTG_ID_Before,1,),0))</f>
        <v>0.5</v>
      </c>
      <c r="G34" s="13" t="str" cm="1">
        <f t="array" ref="G34">INDEX(NTG_ID_Before,ROW(),MATCH(G$1,INDEX(NTG_ID_Before,1,),0))</f>
        <v>Custom Electric Measures (that may have natural gas impacts due to the electric measures)</v>
      </c>
      <c r="H34" s="17"/>
      <c r="I34" s="13" t="str" cm="1">
        <f t="array" ref="I34">INDEX(NTG_ID_Before,ROW(),MATCH(I$1,INDEX(NTG_ID_Before,1,),0))</f>
        <v>Custom</v>
      </c>
      <c r="J34" s="13" t="str" cm="1">
        <f t="array" ref="J34">INDEX(NTG_ID_Before,ROW(),MATCH(J$1,INDEX(NTG_ID_Before,1,),0))</f>
        <v>All</v>
      </c>
      <c r="K34" s="13" t="str" cm="1">
        <f t="array" ref="K34">INDEX(NTG_ID_Before,ROW(),MATCH(K$1,INDEX(NTG_ID_Before,1,),0))</f>
        <v>All except upstream</v>
      </c>
      <c r="L34" s="18"/>
      <c r="M34" s="13" t="str" cm="1">
        <f t="array" ref="M34">INDEX(NTG_ID_After,MATCH(1,($A34=INDEX(NTG_ID_After,,1))*($B34=INDEX(NTG_ID_After,,2)),0),MATCH(M$1,INDEX(NTG_ID_After,1,),0))</f>
        <v>Cust-FuelSub|Cust-Gen|Cust-NMEC-Pop|Cust-NMEC-Site|Cust-RCT|Cust-SEM</v>
      </c>
      <c r="N34" s="13" t="str" cm="1">
        <f t="array" ref="N34">INDEX(NTG_ID_After,MATCH(1,($A34=INDEX(NTG_ID_After,,1))*($B34=INDEX(NTG_ID_After,,2)),0),MATCH(N$1,INDEX(NTG_ID_After,1,),0))</f>
        <v>AOE|AR|BRO-Bhv|BRO-Op|BRO-RCx|BW|NC|NR</v>
      </c>
      <c r="O34" s="13" t="str" cm="1">
        <f t="array" ref="O34">INDEX(NTG_ID_After,MATCH(1,($A34=INDEX(NTG_ID_After,,1))*($B34=INDEX(NTG_ID_After,,2)),0),MATCH(O$1,INDEX(NTG_ID_After,1,),0))</f>
        <v>DnCust|DnCustDI</v>
      </c>
    </row>
    <row r="35" spans="1:15" ht="36" x14ac:dyDescent="0.2">
      <c r="A35" s="13" t="str" cm="1">
        <f t="array" ref="A35">INDEX(NTG_ID_Before,ROW(),MATCH(A$1,INDEX(NTG_ID_Before,1,),0))</f>
        <v>NonRes-sAll-mCust-Elec</v>
      </c>
      <c r="B35" s="14" t="str" cm="1">
        <f t="array" ref="B35">INDEX(NTG_ID_Before,ROW(),MATCH(B$1,INDEX(NTG_ID_Before,1,),0))</f>
        <v>DEER2019</v>
      </c>
      <c r="C35" s="15" cm="1">
        <f t="array" ref="C35">INDEX(NTG_ID_Before,ROW(),MATCH(C$1,INDEX(NTG_ID_Before,1,),0))</f>
        <v>43466</v>
      </c>
      <c r="D35" s="15" cm="1">
        <f t="array" ref="D35">IF(INDEX(NTG_ID_Before,ROW(),MATCH(D$1,INDEX(NTG_ID_Before,1,),0))=0,"",INDEX(NTG_ID_Before,ROW(),MATCH(D$1,INDEX(NTG_ID_Before,1,),0)))</f>
        <v>45291</v>
      </c>
      <c r="E35" s="16" cm="1">
        <f t="array" ref="E35">INDEX(NTG_ID_Before,ROW(),MATCH(E$1,INDEX(NTG_ID_Before,1,),0))</f>
        <v>0.6</v>
      </c>
      <c r="F35" s="16" cm="1">
        <f t="array" ref="F35">INDEX(NTG_ID_Before,ROW(),MATCH(F$1,INDEX(NTG_ID_Before,1,),0))</f>
        <v>0.6</v>
      </c>
      <c r="G35" s="13" t="str" cm="1">
        <f t="array" ref="G35">INDEX(NTG_ID_Before,ROW(),MATCH(G$1,INDEX(NTG_ID_Before,1,),0))</f>
        <v>Custom Electric Measures  (that may have natural gas impacts due to the electric measures)</v>
      </c>
      <c r="H35" s="17"/>
      <c r="I35" s="13" t="str" cm="1">
        <f t="array" ref="I35">INDEX(NTG_ID_Before,ROW(),MATCH(I$1,INDEX(NTG_ID_Before,1,),0))</f>
        <v>Custom</v>
      </c>
      <c r="J35" s="13" t="str" cm="1">
        <f t="array" ref="J35">INDEX(NTG_ID_Before,ROW(),MATCH(J$1,INDEX(NTG_ID_Before,1,),0))</f>
        <v>All</v>
      </c>
      <c r="K35" s="13" t="str" cm="1">
        <f t="array" ref="K35">INDEX(NTG_ID_Before,ROW(),MATCH(K$1,INDEX(NTG_ID_Before,1,),0))</f>
        <v>All except upstream</v>
      </c>
      <c r="L35" s="18"/>
      <c r="M35" s="13" t="str" cm="1">
        <f t="array" ref="M35">INDEX(NTG_ID_After,MATCH(1,($A35=INDEX(NTG_ID_After,,1))*($B35=INDEX(NTG_ID_After,,2)),0),MATCH(M$1,INDEX(NTG_ID_After,1,),0))</f>
        <v>Cust-Gen</v>
      </c>
      <c r="N35" s="13" t="str" cm="1">
        <f t="array" ref="N35">INDEX(NTG_ID_After,MATCH(1,($A35=INDEX(NTG_ID_After,,1))*($B35=INDEX(NTG_ID_After,,2)),0),MATCH(N$1,INDEX(NTG_ID_After,1,),0))</f>
        <v>AOE|AR|BRO-Bhv|BRO-Op|BRO-RCx|BW|NC|NR</v>
      </c>
      <c r="O35" s="13" t="str" cm="1">
        <f t="array" ref="O35">INDEX(NTG_ID_After,MATCH(1,($A35=INDEX(NTG_ID_After,,1))*($B35=INDEX(NTG_ID_After,,2)),0),MATCH(O$1,INDEX(NTG_ID_After,1,),0))</f>
        <v>DnCust|DnDeemed|DnCustDI|DnDeemDI</v>
      </c>
    </row>
    <row r="36" spans="1:15" ht="36" x14ac:dyDescent="0.2">
      <c r="A36" s="13" t="str" cm="1">
        <f t="array" ref="A36">INDEX(NTG_ID_Before,ROW(),MATCH(A$1,INDEX(NTG_ID_Before,1,),0))</f>
        <v>NonRes-sAll-mCust-Gas</v>
      </c>
      <c r="B36" s="14" t="str" cm="1">
        <f t="array" ref="B36">INDEX(NTG_ID_Before,ROW(),MATCH(B$1,INDEX(NTG_ID_Before,1,),0))</f>
        <v>DEER2019</v>
      </c>
      <c r="C36" s="15" cm="1">
        <f t="array" ref="C36">INDEX(NTG_ID_Before,ROW(),MATCH(C$1,INDEX(NTG_ID_Before,1,),0))</f>
        <v>43466</v>
      </c>
      <c r="D36" s="15" t="str" cm="1">
        <f t="array" ref="D36">IF(INDEX(NTG_ID_Before,ROW(),MATCH(D$1,INDEX(NTG_ID_Before,1,),0))=0,"",INDEX(NTG_ID_Before,ROW(),MATCH(D$1,INDEX(NTG_ID_Before,1,),0)))</f>
        <v/>
      </c>
      <c r="E36" s="16" cm="1">
        <f t="array" ref="E36">INDEX(NTG_ID_Before,ROW(),MATCH(E$1,INDEX(NTG_ID_Before,1,),0))</f>
        <v>0.5</v>
      </c>
      <c r="F36" s="16" cm="1">
        <f t="array" ref="F36">INDEX(NTG_ID_Before,ROW(),MATCH(F$1,INDEX(NTG_ID_Before,1,),0))</f>
        <v>0.5</v>
      </c>
      <c r="G36" s="13" t="str" cm="1">
        <f t="array" ref="G36">INDEX(NTG_ID_Before,ROW(),MATCH(G$1,INDEX(NTG_ID_Before,1,),0))</f>
        <v>Custom Natural Gas Measures (that may have electric savings due to the natural gas measures)</v>
      </c>
      <c r="H36" s="17"/>
      <c r="I36" s="13" t="str" cm="1">
        <f t="array" ref="I36">INDEX(NTG_ID_Before,ROW(),MATCH(I$1,INDEX(NTG_ID_Before,1,),0))</f>
        <v>Custom</v>
      </c>
      <c r="J36" s="13" t="str" cm="1">
        <f t="array" ref="J36">INDEX(NTG_ID_Before,ROW(),MATCH(J$1,INDEX(NTG_ID_Before,1,),0))</f>
        <v>All</v>
      </c>
      <c r="K36" s="13" t="str" cm="1">
        <f t="array" ref="K36">INDEX(NTG_ID_Before,ROW(),MATCH(K$1,INDEX(NTG_ID_Before,1,),0))</f>
        <v>All except upstream</v>
      </c>
      <c r="L36" s="18"/>
      <c r="M36" s="13" t="str" cm="1">
        <f t="array" ref="M36">INDEX(NTG_ID_After,MATCH(1,($A36=INDEX(NTG_ID_After,,1))*($B36=INDEX(NTG_ID_After,,2)),0),MATCH(M$1,INDEX(NTG_ID_After,1,),0))</f>
        <v>Cust-Gen</v>
      </c>
      <c r="N36" s="13" t="str" cm="1">
        <f t="array" ref="N36">INDEX(NTG_ID_After,MATCH(1,($A36=INDEX(NTG_ID_After,,1))*($B36=INDEX(NTG_ID_After,,2)),0),MATCH(N$1,INDEX(NTG_ID_After,1,),0))</f>
        <v>AOE|AR|BRO-Bhv|BRO-Op|BRO-RCx|BW|NC|NR</v>
      </c>
      <c r="O36" s="13" t="str" cm="1">
        <f t="array" ref="O36">INDEX(NTG_ID_After,MATCH(1,($A36=INDEX(NTG_ID_After,,1))*($B36=INDEX(NTG_ID_After,,2)),0),MATCH(O$1,INDEX(NTG_ID_After,1,),0))</f>
        <v>DnCust|DnDeemed|DnCustDI|DnDeemDI</v>
      </c>
    </row>
    <row r="37" spans="1:15" ht="24" x14ac:dyDescent="0.2">
      <c r="A37" s="13" t="str" cm="1">
        <f t="array" ref="A37">INDEX(NTG_ID_Before,ROW(),MATCH(A$1,INDEX(NTG_ID_Before,1,),0))</f>
        <v>NonRes-sAll-mCust-Ltg-di</v>
      </c>
      <c r="B37" s="14" t="str" cm="1">
        <f t="array" ref="B37">INDEX(NTG_ID_Before,ROW(),MATCH(B$1,INDEX(NTG_ID_Before,1,),0))</f>
        <v>DEER2024</v>
      </c>
      <c r="C37" s="15" cm="1">
        <f t="array" ref="C37">INDEX(NTG_ID_Before,ROW(),MATCH(C$1,INDEX(NTG_ID_Before,1,),0))</f>
        <v>45292</v>
      </c>
      <c r="D37" s="15" t="str" cm="1">
        <f t="array" ref="D37">IF(INDEX(NTG_ID_Before,ROW(),MATCH(D$1,INDEX(NTG_ID_Before,1,),0))=0,"",INDEX(NTG_ID_Before,ROW(),MATCH(D$1,INDEX(NTG_ID_Before,1,),0)))</f>
        <v/>
      </c>
      <c r="E37" s="16" cm="1">
        <f t="array" ref="E37">INDEX(NTG_ID_Before,ROW(),MATCH(E$1,INDEX(NTG_ID_Before,1,),0))</f>
        <v>0.45</v>
      </c>
      <c r="F37" s="16" cm="1">
        <f t="array" ref="F37">INDEX(NTG_ID_Before,ROW(),MATCH(F$1,INDEX(NTG_ID_Before,1,),0))</f>
        <v>0.45</v>
      </c>
      <c r="G37" s="13" t="str" cm="1">
        <f t="array" ref="G37">INDEX(NTG_ID_Before,ROW(),MATCH(G$1,INDEX(NTG_ID_Before,1,),0))</f>
        <v>Custom Lighting Measures, Commercial, Direct-Install</v>
      </c>
      <c r="H37" s="17"/>
      <c r="I37" s="13" t="str" cm="1">
        <f t="array" ref="I37">INDEX(NTG_ID_Before,ROW(),MATCH(I$1,INDEX(NTG_ID_Before,1,),0))</f>
        <v>Custom</v>
      </c>
      <c r="J37" s="13" t="str" cm="1">
        <f t="array" ref="J37">INDEX(NTG_ID_Before,ROW(),MATCH(J$1,INDEX(NTG_ID_Before,1,),0))</f>
        <v>NR or AR</v>
      </c>
      <c r="K37" s="13" t="str" cm="1">
        <f t="array" ref="K37">INDEX(NTG_ID_Before,ROW(),MATCH(K$1,INDEX(NTG_ID_Before,1,),0))</f>
        <v>DnCustDI</v>
      </c>
      <c r="L37" s="18"/>
      <c r="M37" s="13" t="str" cm="1">
        <f t="array" ref="M37">INDEX(NTG_ID_After,MATCH(1,($A37=INDEX(NTG_ID_After,,1))*($B37=INDEX(NTG_ID_After,,2)),0),MATCH(M$1,INDEX(NTG_ID_After,1,),0))</f>
        <v>Cust-Gen|Cust-NMEC-Pop|Cust-NMEC-Site|Cust-RCT|Cust-SEM</v>
      </c>
      <c r="N37" s="13" t="str" cm="1">
        <f t="array" ref="N37">INDEX(NTG_ID_After,MATCH(1,($A37=INDEX(NTG_ID_After,,1))*($B37=INDEX(NTG_ID_After,,2)),0),MATCH(N$1,INDEX(NTG_ID_After,1,),0))</f>
        <v>AOE|AR|BRO-Bhv|BRO-Op|BRO-RCx|NC|NR</v>
      </c>
      <c r="O37" s="13" t="str" cm="1">
        <f t="array" ref="O37">INDEX(NTG_ID_After,MATCH(1,($A37=INDEX(NTG_ID_After,,1))*($B37=INDEX(NTG_ID_After,,2)),0),MATCH(O$1,INDEX(NTG_ID_After,1,),0))</f>
        <v>DnCustDI</v>
      </c>
    </row>
    <row r="38" spans="1:15" ht="24" hidden="1" x14ac:dyDescent="0.2">
      <c r="A38" s="13" t="str" cm="1">
        <f t="array" ref="A38">INDEX(NTG_ID_Before,ROW(),MATCH(A$1,INDEX(NTG_ID_Before,1,),0))</f>
        <v>NonRes-sAll-mHVAC-DX-up</v>
      </c>
      <c r="B38" s="14" t="str" cm="1">
        <f t="array" ref="B38">INDEX(NTG_ID_Before,ROW(),MATCH(B$1,INDEX(NTG_ID_Before,1,),0))</f>
        <v>DEER2020</v>
      </c>
      <c r="C38" s="15" cm="1">
        <f t="array" ref="C38">INDEX(NTG_ID_Before,ROW(),MATCH(C$1,INDEX(NTG_ID_Before,1,),0))</f>
        <v>43831</v>
      </c>
      <c r="D38" s="15" cm="1">
        <f t="array" ref="D38">IF(INDEX(NTG_ID_Before,ROW(),MATCH(D$1,INDEX(NTG_ID_Before,1,),0))=0,"",INDEX(NTG_ID_Before,ROW(),MATCH(D$1,INDEX(NTG_ID_Before,1,),0)))</f>
        <v>44561</v>
      </c>
      <c r="E38" s="16" cm="1">
        <f t="array" ref="E38">INDEX(NTG_ID_Before,ROW(),MATCH(E$1,INDEX(NTG_ID_Before,1,),0))</f>
        <v>0.65</v>
      </c>
      <c r="F38" s="16" cm="1">
        <f t="array" ref="F38">INDEX(NTG_ID_Before,ROW(),MATCH(F$1,INDEX(NTG_ID_Before,1,),0))</f>
        <v>0.65</v>
      </c>
      <c r="G38" s="13" t="str" cm="1">
        <f t="array" ref="G38">INDEX(NTG_ID_Before,ROW(),MATCH(G$1,INDEX(NTG_ID_Before,1,),0))</f>
        <v>Nonresidential Package HVAC Equipment: deemed; upstream delivery</v>
      </c>
      <c r="H38" s="17"/>
      <c r="I38" s="13" t="str" cm="1">
        <f t="array" ref="I38">INDEX(NTG_ID_Before,ROW(),MATCH(I$1,INDEX(NTG_ID_Before,1,),0))</f>
        <v>Deemed</v>
      </c>
      <c r="J38" s="13" t="str" cm="1">
        <f t="array" ref="J38">INDEX(NTG_ID_Before,ROW(),MATCH(J$1,INDEX(NTG_ID_Before,1,),0))</f>
        <v>All</v>
      </c>
      <c r="K38" s="13" t="str" cm="1">
        <f t="array" ref="K38">INDEX(NTG_ID_Before,ROW(),MATCH(K$1,INDEX(NTG_ID_Before,1,),0))</f>
        <v>Upstream</v>
      </c>
      <c r="L38" s="18"/>
      <c r="M38" s="13" t="str" cm="1">
        <f t="array" ref="M38">INDEX(NTG_ID_After,MATCH(1,($A38=INDEX(NTG_ID_After,,1))*($B38=INDEX(NTG_ID_After,,2)),0),MATCH(M$1,INDEX(NTG_ID_After,1,),0))</f>
        <v>Deem-DEER|Deem-WP</v>
      </c>
      <c r="N38" s="13" t="str" cm="1">
        <f t="array" ref="N38">INDEX(NTG_ID_After,MATCH(1,($A38=INDEX(NTG_ID_After,,1))*($B38=INDEX(NTG_ID_After,,2)),0),MATCH(N$1,INDEX(NTG_ID_After,1,),0))</f>
        <v>AOE|AR|BRO-Bhv|BRO-Op|BRO-RCx|BW|NC|NR</v>
      </c>
      <c r="O38" s="13" t="str" cm="1">
        <f t="array" ref="O38">INDEX(NTG_ID_After,MATCH(1,($A38=INDEX(NTG_ID_After,,1))*($B38=INDEX(NTG_ID_After,,2)),0),MATCH(O$1,INDEX(NTG_ID_After,1,),0))</f>
        <v>UpDeemed</v>
      </c>
    </row>
    <row r="39" spans="1:15" ht="24" hidden="1" x14ac:dyDescent="0.2">
      <c r="A39" s="13" t="str" cm="1">
        <f t="array" ref="A39">INDEX(NTG_ID_Before,ROW(),MATCH(A$1,INDEX(NTG_ID_Before,1,),0))</f>
        <v>NonRes-sAll-mHVAC-DX-up</v>
      </c>
      <c r="B39" s="14" t="str" cm="1">
        <f t="array" ref="B39">INDEX(NTG_ID_Before,ROW(),MATCH(B$1,INDEX(NTG_ID_Before,1,),0))</f>
        <v>DEER2019</v>
      </c>
      <c r="C39" s="15" cm="1">
        <f t="array" ref="C39">INDEX(NTG_ID_Before,ROW(),MATCH(C$1,INDEX(NTG_ID_Before,1,),0))</f>
        <v>43466</v>
      </c>
      <c r="D39" s="15" cm="1">
        <f t="array" ref="D39">IF(INDEX(NTG_ID_Before,ROW(),MATCH(D$1,INDEX(NTG_ID_Before,1,),0))=0,"",INDEX(NTG_ID_Before,ROW(),MATCH(D$1,INDEX(NTG_ID_Before,1,),0)))</f>
        <v>43830</v>
      </c>
      <c r="E39" s="16" cm="1">
        <f t="array" ref="E39">INDEX(NTG_ID_Before,ROW(),MATCH(E$1,INDEX(NTG_ID_Before,1,),0))</f>
        <v>0.75</v>
      </c>
      <c r="F39" s="16" cm="1">
        <f t="array" ref="F39">INDEX(NTG_ID_Before,ROW(),MATCH(F$1,INDEX(NTG_ID_Before,1,),0))</f>
        <v>0.75</v>
      </c>
      <c r="G39" s="13" t="str" cm="1">
        <f t="array" ref="G39">INDEX(NTG_ID_Before,ROW(),MATCH(G$1,INDEX(NTG_ID_Before,1,),0))</f>
        <v>Nonresidential Package HVAC Equipment: deemed; upstream delivery</v>
      </c>
      <c r="H39" s="17"/>
      <c r="I39" s="13" t="str" cm="1">
        <f t="array" ref="I39">INDEX(NTG_ID_Before,ROW(),MATCH(I$1,INDEX(NTG_ID_Before,1,),0))</f>
        <v>Deemed</v>
      </c>
      <c r="J39" s="13" t="str" cm="1">
        <f t="array" ref="J39">INDEX(NTG_ID_Before,ROW(),MATCH(J$1,INDEX(NTG_ID_Before,1,),0))</f>
        <v>All</v>
      </c>
      <c r="K39" s="13" t="str" cm="1">
        <f t="array" ref="K39">INDEX(NTG_ID_Before,ROW(),MATCH(K$1,INDEX(NTG_ID_Before,1,),0))</f>
        <v>Upstream</v>
      </c>
      <c r="L39" s="18"/>
      <c r="M39" s="13" t="str" cm="1">
        <f t="array" ref="M39">INDEX(NTG_ID_After,MATCH(1,($A39=INDEX(NTG_ID_After,,1))*($B39=INDEX(NTG_ID_After,,2)),0),MATCH(M$1,INDEX(NTG_ID_After,1,),0))</f>
        <v>Deem-DEER|Deem-WP</v>
      </c>
      <c r="N39" s="13" t="str" cm="1">
        <f t="array" ref="N39">INDEX(NTG_ID_After,MATCH(1,($A39=INDEX(NTG_ID_After,,1))*($B39=INDEX(NTG_ID_After,,2)),0),MATCH(N$1,INDEX(NTG_ID_After,1,),0))</f>
        <v>AOE|AR|BRO-Bhv|BRO-Op|BRO-RCx|BW|NC|NR</v>
      </c>
      <c r="O39" s="13" t="str" cm="1">
        <f t="array" ref="O39">INDEX(NTG_ID_After,MATCH(1,($A39=INDEX(NTG_ID_After,,1))*($B39=INDEX(NTG_ID_After,,2)),0),MATCH(O$1,INDEX(NTG_ID_After,1,),0))</f>
        <v>UpDeemed</v>
      </c>
    </row>
    <row r="40" spans="1:15" ht="24" x14ac:dyDescent="0.2">
      <c r="A40" s="13" t="str" cm="1">
        <f t="array" ref="A40">INDEX(NTG_ID_Before,ROW(),MATCH(A$1,INDEX(NTG_ID_Before,1,),0))</f>
        <v>NonRes-sAll-mHVAC-NGBoiler</v>
      </c>
      <c r="B40" s="14" t="str" cm="1">
        <f t="array" ref="B40">INDEX(NTG_ID_Before,ROW(),MATCH(B$1,INDEX(NTG_ID_Before,1,),0))</f>
        <v>DEER2024</v>
      </c>
      <c r="C40" s="15" cm="1">
        <f t="array" ref="C40">INDEX(NTG_ID_Before,ROW(),MATCH(C$1,INDEX(NTG_ID_Before,1,),0))</f>
        <v>45292</v>
      </c>
      <c r="D40" s="15" t="str" cm="1">
        <f t="array" ref="D40">IF(INDEX(NTG_ID_Before,ROW(),MATCH(D$1,INDEX(NTG_ID_Before,1,),0))=0,"",INDEX(NTG_ID_Before,ROW(),MATCH(D$1,INDEX(NTG_ID_Before,1,),0)))</f>
        <v/>
      </c>
      <c r="E40" s="16" cm="1">
        <f t="array" ref="E40">INDEX(NTG_ID_Before,ROW(),MATCH(E$1,INDEX(NTG_ID_Before,1,),0))</f>
        <v>0.2</v>
      </c>
      <c r="F40" s="16" cm="1">
        <f t="array" ref="F40">INDEX(NTG_ID_Before,ROW(),MATCH(F$1,INDEX(NTG_ID_Before,1,),0))</f>
        <v>0.2</v>
      </c>
      <c r="G40" s="13" t="str" cm="1">
        <f t="array" ref="G40">INDEX(NTG_ID_Before,ROW(),MATCH(G$1,INDEX(NTG_ID_Before,1,),0))</f>
        <v>Nonresidential HVAC natural-gas boilers</v>
      </c>
      <c r="H40" s="17"/>
      <c r="I40" s="13" t="str" cm="1">
        <f t="array" ref="I40">INDEX(NTG_ID_Before,ROW(),MATCH(I$1,INDEX(NTG_ID_Before,1,),0))</f>
        <v>Deem-WP</v>
      </c>
      <c r="J40" s="13" t="str" cm="1">
        <f t="array" ref="J40">INDEX(NTG_ID_Before,ROW(),MATCH(J$1,INDEX(NTG_ID_Before,1,),0))</f>
        <v>NR or AR</v>
      </c>
      <c r="K40" s="13" t="str" cm="1">
        <f t="array" ref="K40">INDEX(NTG_ID_Before,ROW(),MATCH(K$1,INDEX(NTG_ID_Before,1,),0))</f>
        <v>All</v>
      </c>
      <c r="L40" s="18"/>
      <c r="M40" s="13" t="str" cm="1">
        <f t="array" ref="M40">INDEX(NTG_ID_After,MATCH(1,($A40=INDEX(NTG_ID_After,,1))*($B40=INDEX(NTG_ID_After,,2)),0),MATCH(M$1,INDEX(NTG_ID_After,1,),0))</f>
        <v>Deem-WP</v>
      </c>
      <c r="N40" s="13" t="str" cm="1">
        <f t="array" ref="N40">INDEX(NTG_ID_After,MATCH(1,($A40=INDEX(NTG_ID_After,,1))*($B40=INDEX(NTG_ID_After,,2)),0),MATCH(N$1,INDEX(NTG_ID_After,1,),0))</f>
        <v>AR|NR</v>
      </c>
      <c r="O40" s="13" t="str" cm="1">
        <f t="array" ref="O40">INDEX(NTG_ID_After,MATCH(1,($A40=INDEX(NTG_ID_After,,1))*($B40=INDEX(NTG_ID_After,,2)),0),MATCH(O$1,INDEX(NTG_ID_After,1,),0))</f>
        <v>UpDeemed|DnDeemed|DnDeemDI</v>
      </c>
    </row>
    <row r="41" spans="1:15" ht="24" x14ac:dyDescent="0.2">
      <c r="A41" s="13" t="str" cm="1">
        <f t="array" ref="A41">INDEX(NTG_ID_Before,ROW(),MATCH(A$1,INDEX(NTG_ID_Before,1,),0))</f>
        <v>NonRes-sAll-mHVAC-NGBoiler</v>
      </c>
      <c r="B41" s="14" t="str" cm="1">
        <f t="array" ref="B41">INDEX(NTG_ID_Before,ROW(),MATCH(B$1,INDEX(NTG_ID_Before,1,),0))</f>
        <v>DEER2022</v>
      </c>
      <c r="C41" s="15" cm="1">
        <f t="array" ref="C41">INDEX(NTG_ID_Before,ROW(),MATCH(C$1,INDEX(NTG_ID_Before,1,),0))</f>
        <v>44562</v>
      </c>
      <c r="D41" s="15" cm="1">
        <f t="array" ref="D41">IF(INDEX(NTG_ID_Before,ROW(),MATCH(D$1,INDEX(NTG_ID_Before,1,),0))=0,"",INDEX(NTG_ID_Before,ROW(),MATCH(D$1,INDEX(NTG_ID_Before,1,),0)))</f>
        <v>45291</v>
      </c>
      <c r="E41" s="16" cm="1">
        <f t="array" ref="E41">INDEX(NTG_ID_Before,ROW(),MATCH(E$1,INDEX(NTG_ID_Before,1,),0))</f>
        <v>0.2</v>
      </c>
      <c r="F41" s="16" cm="1">
        <f t="array" ref="F41">INDEX(NTG_ID_Before,ROW(),MATCH(F$1,INDEX(NTG_ID_Before,1,),0))</f>
        <v>0.2</v>
      </c>
      <c r="G41" s="13" t="str" cm="1">
        <f t="array" ref="G41">INDEX(NTG_ID_Before,ROW(),MATCH(G$1,INDEX(NTG_ID_Before,1,),0))</f>
        <v>Nonresidential HVAC natural-gas boilers</v>
      </c>
      <c r="H41" s="17"/>
      <c r="I41" s="13" t="str" cm="1">
        <f t="array" ref="I41">INDEX(NTG_ID_Before,ROW(),MATCH(I$1,INDEX(NTG_ID_Before,1,),0))</f>
        <v>Deem-WP</v>
      </c>
      <c r="J41" s="13" t="str" cm="1">
        <f t="array" ref="J41">INDEX(NTG_ID_Before,ROW(),MATCH(J$1,INDEX(NTG_ID_Before,1,),0))</f>
        <v>NR or AR</v>
      </c>
      <c r="K41" s="13" t="str" cm="1">
        <f t="array" ref="K41">INDEX(NTG_ID_Before,ROW(),MATCH(K$1,INDEX(NTG_ID_Before,1,),0))</f>
        <v>Downstream</v>
      </c>
      <c r="L41" s="18"/>
      <c r="M41" s="13" t="str" cm="1">
        <f t="array" ref="M41">INDEX(NTG_ID_After,MATCH(1,($A41=INDEX(NTG_ID_After,,1))*($B41=INDEX(NTG_ID_After,,2)),0),MATCH(M$1,INDEX(NTG_ID_After,1,),0))</f>
        <v>Deem-WP</v>
      </c>
      <c r="N41" s="13" t="str" cm="1">
        <f t="array" ref="N41">INDEX(NTG_ID_After,MATCH(1,($A41=INDEX(NTG_ID_After,,1))*($B41=INDEX(NTG_ID_After,,2)),0),MATCH(N$1,INDEX(NTG_ID_After,1,),0))</f>
        <v>AR|NR</v>
      </c>
      <c r="O41" s="13" t="str" cm="1">
        <f t="array" ref="O41">INDEX(NTG_ID_After,MATCH(1,($A41=INDEX(NTG_ID_After,,1))*($B41=INDEX(NTG_ID_After,,2)),0),MATCH(O$1,INDEX(NTG_ID_After,1,),0))</f>
        <v>DnCust|DnDeemed|DnCustDI|DnDeemDI</v>
      </c>
    </row>
    <row r="42" spans="1:15" ht="24" x14ac:dyDescent="0.2">
      <c r="A42" s="13" t="str" cm="1">
        <f t="array" ref="A42">INDEX(NTG_ID_Before,ROW(),MATCH(A$1,INDEX(NTG_ID_Before,1,),0))</f>
        <v>NonRes-sAll-mHVAC-Pkg</v>
      </c>
      <c r="B42" s="14" t="str" cm="1">
        <f t="array" ref="B42">INDEX(NTG_ID_Before,ROW(),MATCH(B$1,INDEX(NTG_ID_Before,1,),0))</f>
        <v>DEER2019</v>
      </c>
      <c r="C42" s="15" cm="1">
        <f t="array" ref="C42">INDEX(NTG_ID_Before,ROW(),MATCH(C$1,INDEX(NTG_ID_Before,1,),0))</f>
        <v>43466</v>
      </c>
      <c r="D42" s="15" t="str" cm="1">
        <f t="array" ref="D42">IF(INDEX(NTG_ID_Before,ROW(),MATCH(D$1,INDEX(NTG_ID_Before,1,),0))=0,"",INDEX(NTG_ID_Before,ROW(),MATCH(D$1,INDEX(NTG_ID_Before,1,),0)))</f>
        <v/>
      </c>
      <c r="E42" s="16" cm="1">
        <f t="array" ref="E42">INDEX(NTG_ID_Before,ROW(),MATCH(E$1,INDEX(NTG_ID_Before,1,),0))</f>
        <v>0.6</v>
      </c>
      <c r="F42" s="16" cm="1">
        <f t="array" ref="F42">INDEX(NTG_ID_Before,ROW(),MATCH(F$1,INDEX(NTG_ID_Before,1,),0))</f>
        <v>0.6</v>
      </c>
      <c r="G42" s="13" t="str" cm="1">
        <f t="array" ref="G42">INDEX(NTG_ID_Before,ROW(),MATCH(G$1,INDEX(NTG_ID_Before,1,),0))</f>
        <v>All package HVAC AC and HP replacements</v>
      </c>
      <c r="H42" s="17"/>
      <c r="I42" s="13" t="str" cm="1">
        <f t="array" ref="I42">INDEX(NTG_ID_Before,ROW(),MATCH(I$1,INDEX(NTG_ID_Before,1,),0))</f>
        <v>Deemed</v>
      </c>
      <c r="J42" s="13" t="str" cm="1">
        <f t="array" ref="J42">INDEX(NTG_ID_Before,ROW(),MATCH(J$1,INDEX(NTG_ID_Before,1,),0))</f>
        <v>All</v>
      </c>
      <c r="K42" s="13" t="str" cm="1">
        <f t="array" ref="K42">INDEX(NTG_ID_Before,ROW(),MATCH(K$1,INDEX(NTG_ID_Before,1,),0))</f>
        <v>Downstream</v>
      </c>
      <c r="L42" s="18"/>
      <c r="M42" s="13" t="str" cm="1">
        <f t="array" ref="M42">INDEX(NTG_ID_After,MATCH(1,($A42=INDEX(NTG_ID_After,,1))*($B42=INDEX(NTG_ID_After,,2)),0),MATCH(M$1,INDEX(NTG_ID_After,1,),0))</f>
        <v>Deem-DEER|Deem-WP</v>
      </c>
      <c r="N42" s="13" t="str" cm="1">
        <f t="array" ref="N42">INDEX(NTG_ID_After,MATCH(1,($A42=INDEX(NTG_ID_After,,1))*($B42=INDEX(NTG_ID_After,,2)),0),MATCH(N$1,INDEX(NTG_ID_After,1,),0))</f>
        <v>AOE|AR|BRO-Bhv|BRO-Op|BRO-RCx|BW|NC|NR</v>
      </c>
      <c r="O42" s="13" t="str" cm="1">
        <f t="array" ref="O42">INDEX(NTG_ID_After,MATCH(1,($A42=INDEX(NTG_ID_After,,1))*($B42=INDEX(NTG_ID_After,,2)),0),MATCH(O$1,INDEX(NTG_ID_After,1,),0))</f>
        <v>DnCust|DnDeemed|DnCustDI|DnDeemDI</v>
      </c>
    </row>
    <row r="43" spans="1:15" ht="24" hidden="1" x14ac:dyDescent="0.2">
      <c r="A43" s="13" t="str" cm="1">
        <f t="array" ref="A43">INDEX(NTG_ID_Before,ROW(),MATCH(A$1,INDEX(NTG_ID_Before,1,),0))</f>
        <v>NonRes-sAll-mHVAC-RCA</v>
      </c>
      <c r="B43" s="14" t="str" cm="1">
        <f t="array" ref="B43">INDEX(NTG_ID_Before,ROW(),MATCH(B$1,INDEX(NTG_ID_Before,1,),0))</f>
        <v>DEER2019</v>
      </c>
      <c r="C43" s="15" cm="1">
        <f t="array" ref="C43">INDEX(NTG_ID_Before,ROW(),MATCH(C$1,INDEX(NTG_ID_Before,1,),0))</f>
        <v>43466</v>
      </c>
      <c r="D43" s="15" cm="1">
        <f t="array" ref="D43">IF(INDEX(NTG_ID_Before,ROW(),MATCH(D$1,INDEX(NTG_ID_Before,1,),0))=0,"",INDEX(NTG_ID_Before,ROW(),MATCH(D$1,INDEX(NTG_ID_Before,1,),0)))</f>
        <v>43830</v>
      </c>
      <c r="E43" s="16" cm="1">
        <f t="array" ref="E43">INDEX(NTG_ID_Before,ROW(),MATCH(E$1,INDEX(NTG_ID_Before,1,),0))</f>
        <v>0.73</v>
      </c>
      <c r="F43" s="16" cm="1">
        <f t="array" ref="F43">INDEX(NTG_ID_Before,ROW(),MATCH(F$1,INDEX(NTG_ID_Before,1,),0))</f>
        <v>0.73</v>
      </c>
      <c r="G43" s="13" t="str" cm="1">
        <f t="array" ref="G43">INDEX(NTG_ID_Before,ROW(),MATCH(G$1,INDEX(NTG_ID_Before,1,),0))</f>
        <v>HVAC Maintenance: Refrigerant Charge Adjustment (RCA)</v>
      </c>
      <c r="H43" s="17"/>
      <c r="I43" s="13" t="str" cm="1">
        <f t="array" ref="I43">INDEX(NTG_ID_Before,ROW(),MATCH(I$1,INDEX(NTG_ID_Before,1,),0))</f>
        <v>Deemed</v>
      </c>
      <c r="J43" s="13" t="str" cm="1">
        <f t="array" ref="J43">INDEX(NTG_ID_Before,ROW(),MATCH(J$1,INDEX(NTG_ID_Before,1,),0))</f>
        <v>All</v>
      </c>
      <c r="K43" s="13" t="str" cm="1">
        <f t="array" ref="K43">INDEX(NTG_ID_Before,ROW(),MATCH(K$1,INDEX(NTG_ID_Before,1,),0))</f>
        <v>All except upstream</v>
      </c>
      <c r="L43" s="18"/>
      <c r="M43" s="13" t="str" cm="1">
        <f t="array" ref="M43">INDEX(NTG_ID_After,MATCH(1,($A43=INDEX(NTG_ID_After,,1))*($B43=INDEX(NTG_ID_After,,2)),0),MATCH(M$1,INDEX(NTG_ID_After,1,),0))</f>
        <v>Deem-DEER|Deem-WP</v>
      </c>
      <c r="N43" s="13" t="str" cm="1">
        <f t="array" ref="N43">INDEX(NTG_ID_After,MATCH(1,($A43=INDEX(NTG_ID_After,,1))*($B43=INDEX(NTG_ID_After,,2)),0),MATCH(N$1,INDEX(NTG_ID_After,1,),0))</f>
        <v>AOE|AR|BRO-Bhv|BRO-Op|BRO-RCx|BW|NC|NR</v>
      </c>
      <c r="O43" s="13" t="str" cm="1">
        <f t="array" ref="O43">INDEX(NTG_ID_After,MATCH(1,($A43=INDEX(NTG_ID_After,,1))*($B43=INDEX(NTG_ID_After,,2)),0),MATCH(O$1,INDEX(NTG_ID_After,1,),0))</f>
        <v>DnCust|DnDeemed|DnCustDI|DnDeemDI</v>
      </c>
    </row>
    <row r="44" spans="1:15" ht="36" x14ac:dyDescent="0.2">
      <c r="A44" s="13" t="str" cm="1">
        <f t="array" ref="A44">INDEX(NTG_ID_Before,ROW(),MATCH(A$1,INDEX(NTG_ID_Before,1,),0))</f>
        <v>NonRes-sAll-mHVAC-RTU-SplitSys</v>
      </c>
      <c r="B44" s="14" t="str" cm="1">
        <f t="array" ref="B44">INDEX(NTG_ID_Before,ROW(),MATCH(B$1,INDEX(NTG_ID_Before,1,),0))</f>
        <v>DEER2022</v>
      </c>
      <c r="C44" s="15" cm="1">
        <f t="array" ref="C44">INDEX(NTG_ID_Before,ROW(),MATCH(C$1,INDEX(NTG_ID_Before,1,),0))</f>
        <v>44562</v>
      </c>
      <c r="D44" s="15" t="str" cm="1">
        <f t="array" ref="D44">IF(INDEX(NTG_ID_Before,ROW(),MATCH(D$1,INDEX(NTG_ID_Before,1,),0))=0,"",INDEX(NTG_ID_Before,ROW(),MATCH(D$1,INDEX(NTG_ID_Before,1,),0)))</f>
        <v/>
      </c>
      <c r="E44" s="16" cm="1">
        <f t="array" ref="E44">INDEX(NTG_ID_Before,ROW(),MATCH(E$1,INDEX(NTG_ID_Before,1,),0))</f>
        <v>0.5</v>
      </c>
      <c r="F44" s="16" cm="1">
        <f t="array" ref="F44">INDEX(NTG_ID_Before,ROW(),MATCH(F$1,INDEX(NTG_ID_Before,1,),0))</f>
        <v>0.6</v>
      </c>
      <c r="G44" s="13" t="str" cm="1">
        <f t="array" ref="G44">INDEX(NTG_ID_Before,ROW(),MATCH(G$1,INDEX(NTG_ID_Before,1,),0))</f>
        <v>Nonresidential rooftop and split system HVAC upgrades</v>
      </c>
      <c r="H44" s="17"/>
      <c r="I44" s="13" t="str" cm="1">
        <f t="array" ref="I44">INDEX(NTG_ID_Before,ROW(),MATCH(I$1,INDEX(NTG_ID_Before,1,),0))</f>
        <v>Deem-DEER, Deem-WP</v>
      </c>
      <c r="J44" s="13" t="str" cm="1">
        <f t="array" ref="J44">INDEX(NTG_ID_Before,ROW(),MATCH(J$1,INDEX(NTG_ID_Before,1,),0))</f>
        <v>NR or AR</v>
      </c>
      <c r="K44" s="13" t="str" cm="1">
        <f t="array" ref="K44">INDEX(NTG_ID_Before,ROW(),MATCH(K$1,INDEX(NTG_ID_Before,1,),0))</f>
        <v>All</v>
      </c>
      <c r="L44" s="18"/>
      <c r="M44" s="13" t="str" cm="1">
        <f t="array" ref="M44">INDEX(NTG_ID_After,MATCH(1,($A44=INDEX(NTG_ID_After,,1))*($B44=INDEX(NTG_ID_After,,2)),0),MATCH(M$1,INDEX(NTG_ID_After,1,),0))</f>
        <v>Deem-DEER|Deem-WP</v>
      </c>
      <c r="N44" s="13" t="str" cm="1">
        <f t="array" ref="N44">INDEX(NTG_ID_After,MATCH(1,($A44=INDEX(NTG_ID_After,,1))*($B44=INDEX(NTG_ID_After,,2)),0),MATCH(N$1,INDEX(NTG_ID_After,1,),0))</f>
        <v>AR|NR</v>
      </c>
      <c r="O44" s="13" t="str" cm="1">
        <f t="array" ref="O44">INDEX(NTG_ID_After,MATCH(1,($A44=INDEX(NTG_ID_After,,1))*($B44=INDEX(NTG_ID_After,,2)),0),MATCH(O$1,INDEX(NTG_ID_After,1,),0))</f>
        <v>UpDeemed|DnCust|DnDeemed|DnCustDI|DnDeemDI</v>
      </c>
    </row>
    <row r="45" spans="1:15" ht="24" x14ac:dyDescent="0.2">
      <c r="A45" s="13" t="str" cm="1">
        <f t="array" ref="A45">INDEX(NTG_ID_Before,ROW(),MATCH(A$1,INDEX(NTG_ID_Before,1,),0))</f>
        <v>NonRes-sAll-mHVAC-WCchiller</v>
      </c>
      <c r="B45" s="14" t="str" cm="1">
        <f t="array" ref="B45">INDEX(NTG_ID_Before,ROW(),MATCH(B$1,INDEX(NTG_ID_Before,1,),0))</f>
        <v>DEER2022</v>
      </c>
      <c r="C45" s="15" cm="1">
        <f t="array" ref="C45">INDEX(NTG_ID_Before,ROW(),MATCH(C$1,INDEX(NTG_ID_Before,1,),0))</f>
        <v>44562</v>
      </c>
      <c r="D45" s="15" t="str" cm="1">
        <f t="array" ref="D45">IF(INDEX(NTG_ID_Before,ROW(),MATCH(D$1,INDEX(NTG_ID_Before,1,),0))=0,"",INDEX(NTG_ID_Before,ROW(),MATCH(D$1,INDEX(NTG_ID_Before,1,),0)))</f>
        <v/>
      </c>
      <c r="E45" s="16" cm="1">
        <f t="array" ref="E45">INDEX(NTG_ID_Before,ROW(),MATCH(E$1,INDEX(NTG_ID_Before,1,),0))</f>
        <v>0.8</v>
      </c>
      <c r="F45" s="16" cm="1">
        <f t="array" ref="F45">INDEX(NTG_ID_Before,ROW(),MATCH(F$1,INDEX(NTG_ID_Before,1,),0))</f>
        <v>0.8</v>
      </c>
      <c r="G45" s="13" t="str" cm="1">
        <f t="array" ref="G45">INDEX(NTG_ID_Before,ROW(),MATCH(G$1,INDEX(NTG_ID_Before,1,),0))</f>
        <v>Nonresidential water-cooled chillers, midstream only</v>
      </c>
      <c r="H45" s="17"/>
      <c r="I45" s="13" t="str" cm="1">
        <f t="array" ref="I45">INDEX(NTG_ID_Before,ROW(),MATCH(I$1,INDEX(NTG_ID_Before,1,),0))</f>
        <v>Deem-DEER, Deem-WP</v>
      </c>
      <c r="J45" s="13" t="str" cm="1">
        <f t="array" ref="J45">INDEX(NTG_ID_Before,ROW(),MATCH(J$1,INDEX(NTG_ID_Before,1,),0))</f>
        <v>NR or AR</v>
      </c>
      <c r="K45" s="13" t="str" cm="1">
        <f t="array" ref="K45">INDEX(NTG_ID_Before,ROW(),MATCH(K$1,INDEX(NTG_ID_Before,1,),0))</f>
        <v>Upstream (mid)</v>
      </c>
      <c r="L45" s="18"/>
      <c r="M45" s="13" t="str" cm="1">
        <f t="array" ref="M45">INDEX(NTG_ID_After,MATCH(1,($A45=INDEX(NTG_ID_After,,1))*($B45=INDEX(NTG_ID_After,,2)),0),MATCH(M$1,INDEX(NTG_ID_After,1,),0))</f>
        <v>Deem-DEER|Deem-WP</v>
      </c>
      <c r="N45" s="13" t="str" cm="1">
        <f t="array" ref="N45">INDEX(NTG_ID_After,MATCH(1,($A45=INDEX(NTG_ID_After,,1))*($B45=INDEX(NTG_ID_After,,2)),0),MATCH(N$1,INDEX(NTG_ID_After,1,),0))</f>
        <v>AR|NR</v>
      </c>
      <c r="O45" s="13" t="str" cm="1">
        <f t="array" ref="O45">INDEX(NTG_ID_After,MATCH(1,($A45=INDEX(NTG_ID_After,,1))*($B45=INDEX(NTG_ID_After,,2)),0),MATCH(O$1,INDEX(NTG_ID_After,1,),0))</f>
        <v>UpDeemed</v>
      </c>
    </row>
    <row r="46" spans="1:15" ht="36" x14ac:dyDescent="0.2">
      <c r="A46" s="13" t="str" cm="1">
        <f t="array" ref="A46">INDEX(NTG_ID_Before,ROW(),MATCH(A$1,INDEX(NTG_ID_Before,1,),0))</f>
        <v>NonRes-sAll-mIrrig-Pump-eVFD</v>
      </c>
      <c r="B46" s="14" t="str" cm="1">
        <f t="array" ref="B46">INDEX(NTG_ID_Before,ROW(),MATCH(B$1,INDEX(NTG_ID_Before,1,),0))</f>
        <v>DEER2024</v>
      </c>
      <c r="C46" s="15" cm="1">
        <f t="array" ref="C46">INDEX(NTG_ID_Before,ROW(),MATCH(C$1,INDEX(NTG_ID_Before,1,),0))</f>
        <v>45292</v>
      </c>
      <c r="D46" s="15" t="str" cm="1">
        <f t="array" ref="D46">IF(INDEX(NTG_ID_Before,ROW(),MATCH(D$1,INDEX(NTG_ID_Before,1,),0))=0,"",INDEX(NTG_ID_Before,ROW(),MATCH(D$1,INDEX(NTG_ID_Before,1,),0)))</f>
        <v/>
      </c>
      <c r="E46" s="16" cm="1">
        <f t="array" ref="E46">INDEX(NTG_ID_Before,ROW(),MATCH(E$1,INDEX(NTG_ID_Before,1,),0))</f>
        <v>0.4</v>
      </c>
      <c r="F46" s="16" cm="1">
        <f t="array" ref="F46">INDEX(NTG_ID_Before,ROW(),MATCH(F$1,INDEX(NTG_ID_Before,1,),0))</f>
        <v>0.4</v>
      </c>
      <c r="G46" s="13" t="str" cm="1">
        <f t="array" ref="G46">INDEX(NTG_ID_Before,ROW(),MATCH(G$1,INDEX(NTG_ID_Before,1,),0))</f>
        <v>Enhanced Variable Frequency Drive on Irrigataion Pump, Direct-Install and Downstream</v>
      </c>
      <c r="H46" s="17"/>
      <c r="I46" s="13" t="str" cm="1">
        <f t="array" ref="I46">INDEX(NTG_ID_Before,ROW(),MATCH(I$1,INDEX(NTG_ID_Before,1,),0))</f>
        <v>Deemed</v>
      </c>
      <c r="J46" s="13" t="str" cm="1">
        <f t="array" ref="J46">INDEX(NTG_ID_Before,ROW(),MATCH(J$1,INDEX(NTG_ID_Before,1,),0))</f>
        <v>AOE</v>
      </c>
      <c r="K46" s="13" t="str" cm="1">
        <f t="array" ref="K46">INDEX(NTG_ID_Before,ROW(),MATCH(K$1,INDEX(NTG_ID_Before,1,),0))</f>
        <v>Downstream</v>
      </c>
      <c r="L46" s="18"/>
      <c r="M46" s="13" t="str" cm="1">
        <f t="array" ref="M46">INDEX(NTG_ID_After,MATCH(1,($A46=INDEX(NTG_ID_After,,1))*($B46=INDEX(NTG_ID_After,,2)),0),MATCH(M$1,INDEX(NTG_ID_After,1,),0))</f>
        <v>Deem-WP</v>
      </c>
      <c r="N46" s="13" t="str" cm="1">
        <f t="array" ref="N46">INDEX(NTG_ID_After,MATCH(1,($A46=INDEX(NTG_ID_After,,1))*($B46=INDEX(NTG_ID_After,,2)),0),MATCH(N$1,INDEX(NTG_ID_After,1,),0))</f>
        <v>AOE</v>
      </c>
      <c r="O46" s="13" t="str" cm="1">
        <f t="array" ref="O46">INDEX(NTG_ID_After,MATCH(1,($A46=INDEX(NTG_ID_After,,1))*($B46=INDEX(NTG_ID_After,,2)),0),MATCH(O$1,INDEX(NTG_ID_After,1,),0))</f>
        <v>DnCustDI|DnDeemDI</v>
      </c>
    </row>
    <row r="47" spans="1:15" ht="24" x14ac:dyDescent="0.2">
      <c r="A47" s="13" t="str" cm="1">
        <f t="array" ref="A47">INDEX(NTG_ID_Before,ROW(),MATCH(A$1,INDEX(NTG_ID_Before,1,),0))</f>
        <v>NonRes-sAll-mIrrig-WellPump-VFD</v>
      </c>
      <c r="B47" s="14" t="str" cm="1">
        <f t="array" ref="B47">INDEX(NTG_ID_Before,ROW(),MATCH(B$1,INDEX(NTG_ID_Before,1,),0))</f>
        <v>DEER2024</v>
      </c>
      <c r="C47" s="15" cm="1">
        <f t="array" ref="C47">INDEX(NTG_ID_Before,ROW(),MATCH(C$1,INDEX(NTG_ID_Before,1,),0))</f>
        <v>45292</v>
      </c>
      <c r="D47" s="15" t="str" cm="1">
        <f t="array" ref="D47">IF(INDEX(NTG_ID_Before,ROW(),MATCH(D$1,INDEX(NTG_ID_Before,1,),0))=0,"",INDEX(NTG_ID_Before,ROW(),MATCH(D$1,INDEX(NTG_ID_Before,1,),0)))</f>
        <v/>
      </c>
      <c r="E47" s="16" cm="1">
        <f t="array" ref="E47">INDEX(NTG_ID_Before,ROW(),MATCH(E$1,INDEX(NTG_ID_Before,1,),0))</f>
        <v>0.4</v>
      </c>
      <c r="F47" s="16" cm="1">
        <f t="array" ref="F47">INDEX(NTG_ID_Before,ROW(),MATCH(F$1,INDEX(NTG_ID_Before,1,),0))</f>
        <v>0.4</v>
      </c>
      <c r="G47" s="13" t="str" cm="1">
        <f t="array" ref="G47">INDEX(NTG_ID_Before,ROW(),MATCH(G$1,INDEX(NTG_ID_Before,1,),0))</f>
        <v>VFD on Well Pump, â‰¤300 hp</v>
      </c>
      <c r="H47" s="17"/>
      <c r="I47" s="13" t="str" cm="1">
        <f t="array" ref="I47">INDEX(NTG_ID_Before,ROW(),MATCH(I$1,INDEX(NTG_ID_Before,1,),0))</f>
        <v>Deem-WP</v>
      </c>
      <c r="J47" s="13" t="str" cm="1">
        <f t="array" ref="J47">INDEX(NTG_ID_Before,ROW(),MATCH(J$1,INDEX(NTG_ID_Before,1,),0))</f>
        <v>AOE</v>
      </c>
      <c r="K47" s="13" t="str" cm="1">
        <f t="array" ref="K47">INDEX(NTG_ID_Before,ROW(),MATCH(K$1,INDEX(NTG_ID_Before,1,),0))</f>
        <v>Downstream</v>
      </c>
      <c r="L47" s="18"/>
      <c r="M47" s="13" t="str" cm="1">
        <f t="array" ref="M47">INDEX(NTG_ID_After,MATCH(1,($A47=INDEX(NTG_ID_After,,1))*($B47=INDEX(NTG_ID_After,,2)),0),MATCH(M$1,INDEX(NTG_ID_After,1,),0))</f>
        <v>Deem-WP</v>
      </c>
      <c r="N47" s="13" t="str" cm="1">
        <f t="array" ref="N47">INDEX(NTG_ID_After,MATCH(1,($A47=INDEX(NTG_ID_After,,1))*($B47=INDEX(NTG_ID_After,,2)),0),MATCH(N$1,INDEX(NTG_ID_After,1,),0))</f>
        <v>AOE</v>
      </c>
      <c r="O47" s="13" t="str" cm="1">
        <f t="array" ref="O47">INDEX(NTG_ID_After,MATCH(1,($A47=INDEX(NTG_ID_After,,1))*($B47=INDEX(NTG_ID_After,,2)),0),MATCH(O$1,INDEX(NTG_ID_After,1,),0))</f>
        <v>DnCustDI|DnDeemDI</v>
      </c>
    </row>
    <row r="48" spans="1:15" ht="24" x14ac:dyDescent="0.2">
      <c r="A48" s="13" t="str" cm="1">
        <f t="array" ref="A48">INDEX(NTG_ID_Before,ROW(),MATCH(A$1,INDEX(NTG_ID_Before,1,),0))</f>
        <v>NonRes-sAll-mLtg-ci</v>
      </c>
      <c r="B48" s="14" t="str" cm="1">
        <f t="array" ref="B48">INDEX(NTG_ID_Before,ROW(),MATCH(B$1,INDEX(NTG_ID_Before,1,),0))</f>
        <v>DEER2019</v>
      </c>
      <c r="C48" s="15" cm="1">
        <f t="array" ref="C48">INDEX(NTG_ID_Before,ROW(),MATCH(C$1,INDEX(NTG_ID_Before,1,),0))</f>
        <v>43466</v>
      </c>
      <c r="D48" s="15" t="str" cm="1">
        <f t="array" ref="D48">IF(INDEX(NTG_ID_Before,ROW(),MATCH(D$1,INDEX(NTG_ID_Before,1,),0))=0,"",INDEX(NTG_ID_Before,ROW(),MATCH(D$1,INDEX(NTG_ID_Before,1,),0)))</f>
        <v/>
      </c>
      <c r="E48" s="16" cm="1">
        <f t="array" ref="E48">INDEX(NTG_ID_Before,ROW(),MATCH(E$1,INDEX(NTG_ID_Before,1,),0))</f>
        <v>0.5</v>
      </c>
      <c r="F48" s="16" cm="1">
        <f t="array" ref="F48">INDEX(NTG_ID_Before,ROW(),MATCH(F$1,INDEX(NTG_ID_Before,1,),0))</f>
        <v>0.5</v>
      </c>
      <c r="G48" s="13" t="str" cm="1">
        <f t="array" ref="G48">INDEX(NTG_ID_Before,ROW(),MATCH(G$1,INDEX(NTG_ID_Before,1,),0))</f>
        <v>Nonresidential Lighting: all non-LED technologies</v>
      </c>
      <c r="H48" s="17"/>
      <c r="I48" s="13" t="str" cm="1">
        <f t="array" ref="I48">INDEX(NTG_ID_Before,ROW(),MATCH(I$1,INDEX(NTG_ID_Before,1,),0))</f>
        <v>Custom</v>
      </c>
      <c r="J48" s="13" t="str" cm="1">
        <f t="array" ref="J48">INDEX(NTG_ID_Before,ROW(),MATCH(J$1,INDEX(NTG_ID_Before,1,),0))</f>
        <v>All</v>
      </c>
      <c r="K48" s="13" t="str" cm="1">
        <f t="array" ref="K48">INDEX(NTG_ID_Before,ROW(),MATCH(K$1,INDEX(NTG_ID_Before,1,),0))</f>
        <v>All except upstream</v>
      </c>
      <c r="L48" s="18"/>
      <c r="M48" s="13" t="str" cm="1">
        <f t="array" ref="M48">INDEX(NTG_ID_After,MATCH(1,($A48=INDEX(NTG_ID_After,,1))*($B48=INDEX(NTG_ID_After,,2)),0),MATCH(M$1,INDEX(NTG_ID_After,1,),0))</f>
        <v>Cust-Gen</v>
      </c>
      <c r="N48" s="13" t="str" cm="1">
        <f t="array" ref="N48">INDEX(NTG_ID_After,MATCH(1,($A48=INDEX(NTG_ID_After,,1))*($B48=INDEX(NTG_ID_After,,2)),0),MATCH(N$1,INDEX(NTG_ID_After,1,),0))</f>
        <v>AOE|AR|BRO-Bhv|BRO-Op|BRO-RCx|BW|NC|NR</v>
      </c>
      <c r="O48" s="13" t="str" cm="1">
        <f t="array" ref="O48">INDEX(NTG_ID_After,MATCH(1,($A48=INDEX(NTG_ID_After,,1))*($B48=INDEX(NTG_ID_After,,2)),0),MATCH(O$1,INDEX(NTG_ID_After,1,),0))</f>
        <v>DnCust|DnDeemed|DnCustDI|DnDeemDI</v>
      </c>
    </row>
    <row r="49" spans="1:15" ht="24" x14ac:dyDescent="0.2">
      <c r="A49" s="13" t="str" cm="1">
        <f t="array" ref="A49">INDEX(NTG_ID_Before,ROW(),MATCH(A$1,INDEX(NTG_ID_Before,1,),0))</f>
        <v>NonRes-sAll-mLtgCtrl</v>
      </c>
      <c r="B49" s="14" t="str" cm="1">
        <f t="array" ref="B49">INDEX(NTG_ID_Before,ROW(),MATCH(B$1,INDEX(NTG_ID_Before,1,),0))</f>
        <v>DEER2019</v>
      </c>
      <c r="C49" s="15" cm="1">
        <f t="array" ref="C49">INDEX(NTG_ID_Before,ROW(),MATCH(C$1,INDEX(NTG_ID_Before,1,),0))</f>
        <v>43466</v>
      </c>
      <c r="D49" s="15" t="str" cm="1">
        <f t="array" ref="D49">IF(INDEX(NTG_ID_Before,ROW(),MATCH(D$1,INDEX(NTG_ID_Before,1,),0))=0,"",INDEX(NTG_ID_Before,ROW(),MATCH(D$1,INDEX(NTG_ID_Before,1,),0)))</f>
        <v/>
      </c>
      <c r="E49" s="16" cm="1">
        <f t="array" ref="E49">INDEX(NTG_ID_Before,ROW(),MATCH(E$1,INDEX(NTG_ID_Before,1,),0))</f>
        <v>0.6</v>
      </c>
      <c r="F49" s="16" cm="1">
        <f t="array" ref="F49">INDEX(NTG_ID_Before,ROW(),MATCH(F$1,INDEX(NTG_ID_Before,1,),0))</f>
        <v>0.6</v>
      </c>
      <c r="G49" s="13" t="str" cm="1">
        <f t="array" ref="G49">INDEX(NTG_ID_Before,ROW(),MATCH(G$1,INDEX(NTG_ID_Before,1,),0))</f>
        <v>Lighting controls (not listed elsewhere)</v>
      </c>
      <c r="H49" s="17"/>
      <c r="I49" s="13" t="str" cm="1">
        <f t="array" ref="I49">INDEX(NTG_ID_Before,ROW(),MATCH(I$1,INDEX(NTG_ID_Before,1,),0))</f>
        <v>Deemed</v>
      </c>
      <c r="J49" s="13" t="str" cm="1">
        <f t="array" ref="J49">INDEX(NTG_ID_Before,ROW(),MATCH(J$1,INDEX(NTG_ID_Before,1,),0))</f>
        <v>All</v>
      </c>
      <c r="K49" s="13" t="str" cm="1">
        <f t="array" ref="K49">INDEX(NTG_ID_Before,ROW(),MATCH(K$1,INDEX(NTG_ID_Before,1,),0))</f>
        <v>Downstream</v>
      </c>
      <c r="L49" s="18"/>
      <c r="M49" s="13" t="str" cm="1">
        <f t="array" ref="M49">INDEX(NTG_ID_After,MATCH(1,($A49=INDEX(NTG_ID_After,,1))*($B49=INDEX(NTG_ID_After,,2)),0),MATCH(M$1,INDEX(NTG_ID_After,1,),0))</f>
        <v>Deem-DEER|Deem-WP</v>
      </c>
      <c r="N49" s="13" t="str" cm="1">
        <f t="array" ref="N49">INDEX(NTG_ID_After,MATCH(1,($A49=INDEX(NTG_ID_After,,1))*($B49=INDEX(NTG_ID_After,,2)),0),MATCH(N$1,INDEX(NTG_ID_After,1,),0))</f>
        <v>AOE|AR|BRO-Bhv|BRO-Op|BRO-RCx|BW|NC|NR</v>
      </c>
      <c r="O49" s="13" t="str" cm="1">
        <f t="array" ref="O49">INDEX(NTG_ID_After,MATCH(1,($A49=INDEX(NTG_ID_After,,1))*($B49=INDEX(NTG_ID_After,,2)),0),MATCH(O$1,INDEX(NTG_ID_After,1,),0))</f>
        <v>DnCust|DnDeemed|DnCustDI|DnDeemDI</v>
      </c>
    </row>
    <row r="50" spans="1:15" ht="36" x14ac:dyDescent="0.2">
      <c r="A50" s="13" t="str" cm="1">
        <f t="array" ref="A50">INDEX(NTG_ID_Before,ROW(),MATCH(A$1,INDEX(NTG_ID_Before,1,),0))</f>
        <v>NonRes-sAll-mLtgCtrl-htr</v>
      </c>
      <c r="B50" s="14" t="str" cm="1">
        <f t="array" ref="B50">INDEX(NTG_ID_Before,ROW(),MATCH(B$1,INDEX(NTG_ID_Before,1,),0))</f>
        <v>DEER2014</v>
      </c>
      <c r="C50" s="15" cm="1">
        <f t="array" ref="C50">INDEX(NTG_ID_Before,ROW(),MATCH(C$1,INDEX(NTG_ID_Before,1,),0))</f>
        <v>41275</v>
      </c>
      <c r="D50" s="15" t="str" cm="1">
        <f t="array" ref="D50">IF(INDEX(NTG_ID_Before,ROW(),MATCH(D$1,INDEX(NTG_ID_Before,1,),0))=0,"",INDEX(NTG_ID_Before,ROW(),MATCH(D$1,INDEX(NTG_ID_Before,1,),0)))</f>
        <v/>
      </c>
      <c r="E50" s="16" cm="1">
        <f t="array" ref="E50">INDEX(NTG_ID_Before,ROW(),MATCH(E$1,INDEX(NTG_ID_Before,1,),0))</f>
        <v>0.89</v>
      </c>
      <c r="F50" s="16" cm="1">
        <f t="array" ref="F50">INDEX(NTG_ID_Before,ROW(),MATCH(F$1,INDEX(NTG_ID_Before,1,),0))</f>
        <v>0.89</v>
      </c>
      <c r="G50" s="13" t="str" cm="1">
        <f t="array" ref="G50">INDEX(NTG_ID_Before,ROW(),MATCH(G$1,INDEX(NTG_ID_Before,1,),0))</f>
        <v>HTR lighting controls (not listed elsewhere) for NonRes sector, any building type</v>
      </c>
      <c r="H50" s="17"/>
      <c r="I50" s="13" t="str" cm="1">
        <f t="array" ref="I50">INDEX(NTG_ID_Before,ROW(),MATCH(I$1,INDEX(NTG_ID_Before,1,),0))</f>
        <v>Cust-Gen, Deem-DEER, or Deem-WP</v>
      </c>
      <c r="J50" s="13" t="str" cm="1">
        <f t="array" ref="J50">INDEX(NTG_ID_Before,ROW(),MATCH(J$1,INDEX(NTG_ID_Before,1,),0))</f>
        <v>NR or AR</v>
      </c>
      <c r="K50" s="13" t="str" cm="1">
        <f t="array" ref="K50">INDEX(NTG_ID_Before,ROW(),MATCH(K$1,INDEX(NTG_ID_Before,1,),0))</f>
        <v>DnDeemDI or DnCustDI</v>
      </c>
      <c r="L50" s="18"/>
      <c r="M50" s="13" t="str" cm="1">
        <f t="array" ref="M50">INDEX(NTG_ID_After,MATCH(1,($A50=INDEX(NTG_ID_After,,1))*($B50=INDEX(NTG_ID_After,,2)),0),MATCH(M$1,INDEX(NTG_ID_After,1,),0))</f>
        <v>Cust-Gen|Deem-DEER|Deem-WP</v>
      </c>
      <c r="N50" s="13" t="str" cm="1">
        <f t="array" ref="N50">INDEX(NTG_ID_After,MATCH(1,($A50=INDEX(NTG_ID_After,,1))*($B50=INDEX(NTG_ID_After,,2)),0),MATCH(N$1,INDEX(NTG_ID_After,1,),0))</f>
        <v>AR|NR</v>
      </c>
      <c r="O50" s="13" t="str" cm="1">
        <f t="array" ref="O50">INDEX(NTG_ID_After,MATCH(1,($A50=INDEX(NTG_ID_After,,1))*($B50=INDEX(NTG_ID_After,,2)),0),MATCH(O$1,INDEX(NTG_ID_After,1,),0))</f>
        <v>DnCustDI|DnDeemDI</v>
      </c>
    </row>
    <row r="51" spans="1:15" ht="24" x14ac:dyDescent="0.2">
      <c r="A51" s="13" t="str" cm="1">
        <f t="array" ref="A51">INDEX(NTG_ID_Before,ROW(),MATCH(A$1,INDEX(NTG_ID_Before,1,),0))</f>
        <v>NonRes-sAll-mLtg-TLEDLamp</v>
      </c>
      <c r="B51" s="14" t="str" cm="1">
        <f t="array" ref="B51">INDEX(NTG_ID_Before,ROW(),MATCH(B$1,INDEX(NTG_ID_Before,1,),0))</f>
        <v>DEER2023</v>
      </c>
      <c r="C51" s="15" cm="1">
        <f t="array" ref="C51">INDEX(NTG_ID_Before,ROW(),MATCH(C$1,INDEX(NTG_ID_Before,1,),0))</f>
        <v>44927</v>
      </c>
      <c r="D51" s="15" t="str" cm="1">
        <f t="array" ref="D51">IF(INDEX(NTG_ID_Before,ROW(),MATCH(D$1,INDEX(NTG_ID_Before,1,),0))=0,"",INDEX(NTG_ID_Before,ROW(),MATCH(D$1,INDEX(NTG_ID_Before,1,),0)))</f>
        <v/>
      </c>
      <c r="E51" s="16" cm="1">
        <f t="array" ref="E51">INDEX(NTG_ID_Before,ROW(),MATCH(E$1,INDEX(NTG_ID_Before,1,),0))</f>
        <v>0.65</v>
      </c>
      <c r="F51" s="16" cm="1">
        <f t="array" ref="F51">INDEX(NTG_ID_Before,ROW(),MATCH(F$1,INDEX(NTG_ID_Before,1,),0))</f>
        <v>0.65</v>
      </c>
      <c r="G51" s="13" t="str" cm="1">
        <f t="array" ref="G51">INDEX(NTG_ID_Before,ROW(),MATCH(G$1,INDEX(NTG_ID_Before,1,),0))</f>
        <v>Nonresidential indoor LED tubular lamp</v>
      </c>
      <c r="H51" s="17"/>
      <c r="I51" s="13" t="str" cm="1">
        <f t="array" ref="I51">INDEX(NTG_ID_Before,ROW(),MATCH(I$1,INDEX(NTG_ID_Before,1,),0))</f>
        <v>Deem-DEER, Deem-WP</v>
      </c>
      <c r="J51" s="13" t="str" cm="1">
        <f t="array" ref="J51">INDEX(NTG_ID_Before,ROW(),MATCH(J$1,INDEX(NTG_ID_Before,1,),0))</f>
        <v>NR, AR, NC</v>
      </c>
      <c r="K51" s="13" t="str" cm="1">
        <f t="array" ref="K51">INDEX(NTG_ID_Before,ROW(),MATCH(K$1,INDEX(NTG_ID_Before,1,),0))</f>
        <v>Any</v>
      </c>
      <c r="L51" s="18"/>
      <c r="M51" s="13" t="str" cm="1">
        <f t="array" ref="M51">INDEX(NTG_ID_After,MATCH(1,($A51=INDEX(NTG_ID_After,,1))*($B51=INDEX(NTG_ID_After,,2)),0),MATCH(M$1,INDEX(NTG_ID_After,1,),0))</f>
        <v>Deem-DEER, Deem-WP</v>
      </c>
      <c r="N51" s="13" t="str" cm="1">
        <f t="array" ref="N51">INDEX(NTG_ID_After,MATCH(1,($A51=INDEX(NTG_ID_After,,1))*($B51=INDEX(NTG_ID_After,,2)),0),MATCH(N$1,INDEX(NTG_ID_After,1,),0))</f>
        <v>NR, AR, NC</v>
      </c>
      <c r="O51" s="13" t="str" cm="1">
        <f t="array" ref="O51">INDEX(NTG_ID_After,MATCH(1,($A51=INDEX(NTG_ID_After,,1))*($B51=INDEX(NTG_ID_After,,2)),0),MATCH(O$1,INDEX(NTG_ID_After,1,),0))</f>
        <v>Any</v>
      </c>
    </row>
    <row r="52" spans="1:15" ht="24" x14ac:dyDescent="0.2">
      <c r="A52" s="13" t="str" cm="1">
        <f t="array" ref="A52">INDEX(NTG_ID_Before,ROW(),MATCH(A$1,INDEX(NTG_ID_Before,1,),0))</f>
        <v>NonRes-sAll-mOccSens</v>
      </c>
      <c r="B52" s="14" t="str" cm="1">
        <f t="array" ref="B52">INDEX(NTG_ID_Before,ROW(),MATCH(B$1,INDEX(NTG_ID_Before,1,),0))</f>
        <v>DEER2019</v>
      </c>
      <c r="C52" s="15" cm="1">
        <f t="array" ref="C52">INDEX(NTG_ID_Before,ROW(),MATCH(C$1,INDEX(NTG_ID_Before,1,),0))</f>
        <v>43466</v>
      </c>
      <c r="D52" s="15" t="str" cm="1">
        <f t="array" ref="D52">IF(INDEX(NTG_ID_Before,ROW(),MATCH(D$1,INDEX(NTG_ID_Before,1,),0))=0,"",INDEX(NTG_ID_Before,ROW(),MATCH(D$1,INDEX(NTG_ID_Before,1,),0)))</f>
        <v/>
      </c>
      <c r="E52" s="16" cm="1">
        <f t="array" ref="E52">INDEX(NTG_ID_Before,ROW(),MATCH(E$1,INDEX(NTG_ID_Before,1,),0))</f>
        <v>0.6</v>
      </c>
      <c r="F52" s="16" cm="1">
        <f t="array" ref="F52">INDEX(NTG_ID_Before,ROW(),MATCH(F$1,INDEX(NTG_ID_Before,1,),0))</f>
        <v>0.6</v>
      </c>
      <c r="G52" s="13" t="str" cm="1">
        <f t="array" ref="G52">INDEX(NTG_ID_Before,ROW(),MATCH(G$1,INDEX(NTG_ID_Before,1,),0))</f>
        <v>Occupancy Sensors</v>
      </c>
      <c r="H52" s="17"/>
      <c r="I52" s="13" t="str" cm="1">
        <f t="array" ref="I52">INDEX(NTG_ID_Before,ROW(),MATCH(I$1,INDEX(NTG_ID_Before,1,),0))</f>
        <v>Deemed</v>
      </c>
      <c r="J52" s="13" t="str" cm="1">
        <f t="array" ref="J52">INDEX(NTG_ID_Before,ROW(),MATCH(J$1,INDEX(NTG_ID_Before,1,),0))</f>
        <v>All</v>
      </c>
      <c r="K52" s="13" t="str" cm="1">
        <f t="array" ref="K52">INDEX(NTG_ID_Before,ROW(),MATCH(K$1,INDEX(NTG_ID_Before,1,),0))</f>
        <v>Downstream</v>
      </c>
      <c r="L52" s="18"/>
      <c r="M52" s="13" t="str" cm="1">
        <f t="array" ref="M52">INDEX(NTG_ID_After,MATCH(1,($A52=INDEX(NTG_ID_After,,1))*($B52=INDEX(NTG_ID_After,,2)),0),MATCH(M$1,INDEX(NTG_ID_After,1,),0))</f>
        <v>Deem-DEER|Deem-WP</v>
      </c>
      <c r="N52" s="13" t="str" cm="1">
        <f t="array" ref="N52">INDEX(NTG_ID_After,MATCH(1,($A52=INDEX(NTG_ID_After,,1))*($B52=INDEX(NTG_ID_After,,2)),0),MATCH(N$1,INDEX(NTG_ID_After,1,),0))</f>
        <v>AOE|AR|BRO-Bhv|BRO-Op|BRO-RCx|BW|NC|NR</v>
      </c>
      <c r="O52" s="13" t="str" cm="1">
        <f t="array" ref="O52">INDEX(NTG_ID_After,MATCH(1,($A52=INDEX(NTG_ID_After,,1))*($B52=INDEX(NTG_ID_After,,2)),0),MATCH(O$1,INDEX(NTG_ID_After,1,),0))</f>
        <v>DnCust|DnDeemed|DnCustDI|DnDeemDI</v>
      </c>
    </row>
    <row r="53" spans="1:15" ht="24" x14ac:dyDescent="0.2">
      <c r="A53" s="13" t="str" cm="1">
        <f t="array" ref="A53">INDEX(NTG_ID_Before,ROW(),MATCH(A$1,INDEX(NTG_ID_Before,1,),0))</f>
        <v>NonRes-sAll-mPipeIns-ci</v>
      </c>
      <c r="B53" s="14" t="str" cm="1">
        <f t="array" ref="B53">INDEX(NTG_ID_Before,ROW(),MATCH(B$1,INDEX(NTG_ID_Before,1,),0))</f>
        <v>DEER2019</v>
      </c>
      <c r="C53" s="15" cm="1">
        <f t="array" ref="C53">INDEX(NTG_ID_Before,ROW(),MATCH(C$1,INDEX(NTG_ID_Before,1,),0))</f>
        <v>43466</v>
      </c>
      <c r="D53" s="15" t="str" cm="1">
        <f t="array" ref="D53">IF(INDEX(NTG_ID_Before,ROW(),MATCH(D$1,INDEX(NTG_ID_Before,1,),0))=0,"",INDEX(NTG_ID_Before,ROW(),MATCH(D$1,INDEX(NTG_ID_Before,1,),0)))</f>
        <v/>
      </c>
      <c r="E53" s="16" cm="1">
        <f t="array" ref="E53">INDEX(NTG_ID_Before,ROW(),MATCH(E$1,INDEX(NTG_ID_Before,1,),0))</f>
        <v>0.45</v>
      </c>
      <c r="F53" s="16" cm="1">
        <f t="array" ref="F53">INDEX(NTG_ID_Before,ROW(),MATCH(F$1,INDEX(NTG_ID_Before,1,),0))</f>
        <v>0.45</v>
      </c>
      <c r="G53" s="13" t="str" cm="1">
        <f t="array" ref="G53">INDEX(NTG_ID_Before,ROW(),MATCH(G$1,INDEX(NTG_ID_Before,1,),0))</f>
        <v>Pipe insulation: non-HVAC or DHW applications</v>
      </c>
      <c r="H53" s="17"/>
      <c r="I53" s="13" t="str" cm="1">
        <f t="array" ref="I53">INDEX(NTG_ID_Before,ROW(),MATCH(I$1,INDEX(NTG_ID_Before,1,),0))</f>
        <v>Custom</v>
      </c>
      <c r="J53" s="13" t="str" cm="1">
        <f t="array" ref="J53">INDEX(NTG_ID_Before,ROW(),MATCH(J$1,INDEX(NTG_ID_Before,1,),0))</f>
        <v>All</v>
      </c>
      <c r="K53" s="13" t="str" cm="1">
        <f t="array" ref="K53">INDEX(NTG_ID_Before,ROW(),MATCH(K$1,INDEX(NTG_ID_Before,1,),0))</f>
        <v>All except upstream</v>
      </c>
      <c r="L53" s="18"/>
      <c r="M53" s="13" t="str" cm="1">
        <f t="array" ref="M53">INDEX(NTG_ID_After,MATCH(1,($A53=INDEX(NTG_ID_After,,1))*($B53=INDEX(NTG_ID_After,,2)),0),MATCH(M$1,INDEX(NTG_ID_After,1,),0))</f>
        <v>Cust-Gen</v>
      </c>
      <c r="N53" s="13" t="str" cm="1">
        <f t="array" ref="N53">INDEX(NTG_ID_After,MATCH(1,($A53=INDEX(NTG_ID_After,,1))*($B53=INDEX(NTG_ID_After,,2)),0),MATCH(N$1,INDEX(NTG_ID_After,1,),0))</f>
        <v>AOE|AR|BRO-Bhv|BRO-Op|BRO-RCx|BW|NC|NR</v>
      </c>
      <c r="O53" s="13" t="str" cm="1">
        <f t="array" ref="O53">INDEX(NTG_ID_After,MATCH(1,($A53=INDEX(NTG_ID_After,,1))*($B53=INDEX(NTG_ID_After,,2)),0),MATCH(O$1,INDEX(NTG_ID_After,1,),0))</f>
        <v>DnCust|DnDeemed|DnCustDI|DnDeemDI</v>
      </c>
    </row>
    <row r="54" spans="1:15" ht="24" x14ac:dyDescent="0.2">
      <c r="A54" s="13" t="str" cm="1">
        <f t="array" ref="A54">INDEX(NTG_ID_Before,ROW(),MATCH(A$1,INDEX(NTG_ID_Before,1,),0))</f>
        <v>NonRes-sAll-mPipeIns-deemed</v>
      </c>
      <c r="B54" s="14" t="str" cm="1">
        <f t="array" ref="B54">INDEX(NTG_ID_Before,ROW(),MATCH(B$1,INDEX(NTG_ID_Before,1,),0))</f>
        <v>DEER2019</v>
      </c>
      <c r="C54" s="15" cm="1">
        <f t="array" ref="C54">INDEX(NTG_ID_Before,ROW(),MATCH(C$1,INDEX(NTG_ID_Before,1,),0))</f>
        <v>43466</v>
      </c>
      <c r="D54" s="15" t="str" cm="1">
        <f t="array" ref="D54">IF(INDEX(NTG_ID_Before,ROW(),MATCH(D$1,INDEX(NTG_ID_Before,1,),0))=0,"",INDEX(NTG_ID_Before,ROW(),MATCH(D$1,INDEX(NTG_ID_Before,1,),0)))</f>
        <v/>
      </c>
      <c r="E54" s="16" cm="1">
        <f t="array" ref="E54">INDEX(NTG_ID_Before,ROW(),MATCH(E$1,INDEX(NTG_ID_Before,1,),0))</f>
        <v>0.45</v>
      </c>
      <c r="F54" s="16" cm="1">
        <f t="array" ref="F54">INDEX(NTG_ID_Before,ROW(),MATCH(F$1,INDEX(NTG_ID_Before,1,),0))</f>
        <v>0.45</v>
      </c>
      <c r="G54" s="13" t="str" cm="1">
        <f t="array" ref="G54">INDEX(NTG_ID_Before,ROW(),MATCH(G$1,INDEX(NTG_ID_Before,1,),0))</f>
        <v>Pipe insulation: non-HVAC or DHW applications</v>
      </c>
      <c r="H54" s="17"/>
      <c r="I54" s="13" t="str" cm="1">
        <f t="array" ref="I54">INDEX(NTG_ID_Before,ROW(),MATCH(I$1,INDEX(NTG_ID_Before,1,),0))</f>
        <v>Deemed</v>
      </c>
      <c r="J54" s="13" t="str" cm="1">
        <f t="array" ref="J54">INDEX(NTG_ID_Before,ROW(),MATCH(J$1,INDEX(NTG_ID_Before,1,),0))</f>
        <v>All</v>
      </c>
      <c r="K54" s="13" t="str" cm="1">
        <f t="array" ref="K54">INDEX(NTG_ID_Before,ROW(),MATCH(K$1,INDEX(NTG_ID_Before,1,),0))</f>
        <v>All except upstream</v>
      </c>
      <c r="L54" s="18"/>
      <c r="M54" s="13" t="str" cm="1">
        <f t="array" ref="M54">INDEX(NTG_ID_After,MATCH(1,($A54=INDEX(NTG_ID_After,,1))*($B54=INDEX(NTG_ID_After,,2)),0),MATCH(M$1,INDEX(NTG_ID_After,1,),0))</f>
        <v>Deem-DEER|Deem-WP</v>
      </c>
      <c r="N54" s="13" t="str" cm="1">
        <f t="array" ref="N54">INDEX(NTG_ID_After,MATCH(1,($A54=INDEX(NTG_ID_After,,1))*($B54=INDEX(NTG_ID_After,,2)),0),MATCH(N$1,INDEX(NTG_ID_After,1,),0))</f>
        <v>AOE|AR|BRO-Bhv|BRO-Op|BRO-RCx|BW|NC|NR</v>
      </c>
      <c r="O54" s="13" t="str" cm="1">
        <f t="array" ref="O54">INDEX(NTG_ID_After,MATCH(1,($A54=INDEX(NTG_ID_After,,1))*($B54=INDEX(NTG_ID_After,,2)),0),MATCH(O$1,INDEX(NTG_ID_After,1,),0))</f>
        <v>DnCust|DnDeemed|DnCustDI|DnDeemDI</v>
      </c>
    </row>
    <row r="55" spans="1:15" ht="24" x14ac:dyDescent="0.2">
      <c r="A55" s="13" t="str" cm="1">
        <f t="array" ref="A55">INDEX(NTG_ID_Before,ROW(),MATCH(A$1,INDEX(NTG_ID_Before,1,),0))</f>
        <v>NonRes-sAll-mPOC</v>
      </c>
      <c r="B55" s="14" t="str" cm="1">
        <f t="array" ref="B55">INDEX(NTG_ID_Before,ROW(),MATCH(B$1,INDEX(NTG_ID_Before,1,),0))</f>
        <v>DEER2019</v>
      </c>
      <c r="C55" s="15" cm="1">
        <f t="array" ref="C55">INDEX(NTG_ID_Before,ROW(),MATCH(C$1,INDEX(NTG_ID_Before,1,),0))</f>
        <v>43466</v>
      </c>
      <c r="D55" s="15" t="str" cm="1">
        <f t="array" ref="D55">IF(INDEX(NTG_ID_Before,ROW(),MATCH(D$1,INDEX(NTG_ID_Before,1,),0))=0,"",INDEX(NTG_ID_Before,ROW(),MATCH(D$1,INDEX(NTG_ID_Before,1,),0)))</f>
        <v/>
      </c>
      <c r="E55" s="16" cm="1">
        <f t="array" ref="E55">INDEX(NTG_ID_Before,ROW(),MATCH(E$1,INDEX(NTG_ID_Before,1,),0))</f>
        <v>0.45</v>
      </c>
      <c r="F55" s="16" cm="1">
        <f t="array" ref="F55">INDEX(NTG_ID_Before,ROW(),MATCH(F$1,INDEX(NTG_ID_Before,1,),0))</f>
        <v>0.45</v>
      </c>
      <c r="G55" s="13" t="str" cm="1">
        <f t="array" ref="G55">INDEX(NTG_ID_Before,ROW(),MATCH(G$1,INDEX(NTG_ID_Before,1,),0))</f>
        <v>Pump-off controller for existing oil well</v>
      </c>
      <c r="H55" s="17"/>
      <c r="I55" s="13" t="str" cm="1">
        <f t="array" ref="I55">INDEX(NTG_ID_Before,ROW(),MATCH(I$1,INDEX(NTG_ID_Before,1,),0))</f>
        <v>Custom</v>
      </c>
      <c r="J55" s="13" t="str" cm="1">
        <f t="array" ref="J55">INDEX(NTG_ID_Before,ROW(),MATCH(J$1,INDEX(NTG_ID_Before,1,),0))</f>
        <v>All</v>
      </c>
      <c r="K55" s="13" t="str" cm="1">
        <f t="array" ref="K55">INDEX(NTG_ID_Before,ROW(),MATCH(K$1,INDEX(NTG_ID_Before,1,),0))</f>
        <v>All except upstream</v>
      </c>
      <c r="L55" s="18"/>
      <c r="M55" s="13" t="str" cm="1">
        <f t="array" ref="M55">INDEX(NTG_ID_After,MATCH(1,($A55=INDEX(NTG_ID_After,,1))*($B55=INDEX(NTG_ID_After,,2)),0),MATCH(M$1,INDEX(NTG_ID_After,1,),0))</f>
        <v>Cust-Gen</v>
      </c>
      <c r="N55" s="13" t="str" cm="1">
        <f t="array" ref="N55">INDEX(NTG_ID_After,MATCH(1,($A55=INDEX(NTG_ID_After,,1))*($B55=INDEX(NTG_ID_After,,2)),0),MATCH(N$1,INDEX(NTG_ID_After,1,),0))</f>
        <v>AOE|AR|BRO-Bhv|BRO-Op|BRO-RCx|BW|NC|NR</v>
      </c>
      <c r="O55" s="13" t="str" cm="1">
        <f t="array" ref="O55">INDEX(NTG_ID_After,MATCH(1,($A55=INDEX(NTG_ID_After,,1))*($B55=INDEX(NTG_ID_After,,2)),0),MATCH(O$1,INDEX(NTG_ID_After,1,),0))</f>
        <v>DnCust|DnDeemed|DnCustDI|DnDeemDI</v>
      </c>
    </row>
    <row r="56" spans="1:15" ht="24" x14ac:dyDescent="0.2">
      <c r="A56" s="13" t="str" cm="1">
        <f t="array" ref="A56">INDEX(NTG_ID_Before,ROW(),MATCH(A$1,INDEX(NTG_ID_Before,1,),0))</f>
        <v>NonRes-sAll-mProc-OzoneLaundry</v>
      </c>
      <c r="B56" s="14" t="str" cm="1">
        <f t="array" ref="B56">INDEX(NTG_ID_Before,ROW(),MATCH(B$1,INDEX(NTG_ID_Before,1,),0))</f>
        <v>DEER2023</v>
      </c>
      <c r="C56" s="15" cm="1">
        <f t="array" ref="C56">INDEX(NTG_ID_Before,ROW(),MATCH(C$1,INDEX(NTG_ID_Before,1,),0))</f>
        <v>44927</v>
      </c>
      <c r="D56" s="15" t="str" cm="1">
        <f t="array" ref="D56">IF(INDEX(NTG_ID_Before,ROW(),MATCH(D$1,INDEX(NTG_ID_Before,1,),0))=0,"",INDEX(NTG_ID_Before,ROW(),MATCH(D$1,INDEX(NTG_ID_Before,1,),0)))</f>
        <v/>
      </c>
      <c r="E56" s="16" cm="1">
        <f t="array" ref="E56">INDEX(NTG_ID_Before,ROW(),MATCH(E$1,INDEX(NTG_ID_Before,1,),0))</f>
        <v>0.75</v>
      </c>
      <c r="F56" s="16" cm="1">
        <f t="array" ref="F56">INDEX(NTG_ID_Before,ROW(),MATCH(F$1,INDEX(NTG_ID_Before,1,),0))</f>
        <v>0.75</v>
      </c>
      <c r="G56" s="13" t="str" cm="1">
        <f t="array" ref="G56">INDEX(NTG_ID_Before,ROW(),MATCH(G$1,INDEX(NTG_ID_Before,1,),0))</f>
        <v>Nonresidential ozone laundry equipment</v>
      </c>
      <c r="H56" s="17"/>
      <c r="I56" s="13" t="str" cm="1">
        <f t="array" ref="I56">INDEX(NTG_ID_Before,ROW(),MATCH(I$1,INDEX(NTG_ID_Before,1,),0))</f>
        <v>Deem-DEER, Deem-WP</v>
      </c>
      <c r="J56" s="13" t="str" cm="1">
        <f t="array" ref="J56">INDEX(NTG_ID_Before,ROW(),MATCH(J$1,INDEX(NTG_ID_Before,1,),0))</f>
        <v>Add-on equipment</v>
      </c>
      <c r="K56" s="13" t="str" cm="1">
        <f t="array" ref="K56">INDEX(NTG_ID_Before,ROW(),MATCH(K$1,INDEX(NTG_ID_Before,1,),0))</f>
        <v>DnDeemed</v>
      </c>
      <c r="L56" s="18"/>
      <c r="M56" s="13" t="str" cm="1">
        <f t="array" ref="M56">INDEX(NTG_ID_After,MATCH(1,($A56=INDEX(NTG_ID_After,,1))*($B56=INDEX(NTG_ID_After,,2)),0),MATCH(M$1,INDEX(NTG_ID_After,1,),0))</f>
        <v>Deem-DEER, Deem-WP</v>
      </c>
      <c r="N56" s="13" t="str" cm="1">
        <f t="array" ref="N56">INDEX(NTG_ID_After,MATCH(1,($A56=INDEX(NTG_ID_After,,1))*($B56=INDEX(NTG_ID_After,,2)),0),MATCH(N$1,INDEX(NTG_ID_After,1,),0))</f>
        <v>Add-on equipment</v>
      </c>
      <c r="O56" s="13" t="str" cm="1">
        <f t="array" ref="O56">INDEX(NTG_ID_After,MATCH(1,($A56=INDEX(NTG_ID_After,,1))*($B56=INDEX(NTG_ID_After,,2)),0),MATCH(O$1,INDEX(NTG_ID_After,1,),0))</f>
        <v>DnDeemed</v>
      </c>
    </row>
    <row r="57" spans="1:15" ht="36" x14ac:dyDescent="0.2">
      <c r="A57" s="13" t="str" cm="1">
        <f t="array" ref="A57">INDEX(NTG_ID_Before,ROW(),MATCH(A$1,INDEX(NTG_ID_Before,1,),0))</f>
        <v>NonRes-sAll-mProcPumpVFD</v>
      </c>
      <c r="B57" s="14" t="str" cm="1">
        <f t="array" ref="B57">INDEX(NTG_ID_Before,ROW(),MATCH(B$1,INDEX(NTG_ID_Before,1,),0))</f>
        <v>DEER2022</v>
      </c>
      <c r="C57" s="15" cm="1">
        <f t="array" ref="C57">INDEX(NTG_ID_Before,ROW(),MATCH(C$1,INDEX(NTG_ID_Before,1,),0))</f>
        <v>44562</v>
      </c>
      <c r="D57" s="15" t="str" cm="1">
        <f t="array" ref="D57">IF(INDEX(NTG_ID_Before,ROW(),MATCH(D$1,INDEX(NTG_ID_Before,1,),0))=0,"",INDEX(NTG_ID_Before,ROW(),MATCH(D$1,INDEX(NTG_ID_Before,1,),0)))</f>
        <v/>
      </c>
      <c r="E57" s="16" cm="1">
        <f t="array" ref="E57">INDEX(NTG_ID_Before,ROW(),MATCH(E$1,INDEX(NTG_ID_Before,1,),0))</f>
        <v>0.4</v>
      </c>
      <c r="F57" s="16" cm="1">
        <f t="array" ref="F57">INDEX(NTG_ID_Before,ROW(),MATCH(F$1,INDEX(NTG_ID_Before,1,),0))</f>
        <v>0.4</v>
      </c>
      <c r="G57" s="13" t="str" cm="1">
        <f t="array" ref="G57">INDEX(NTG_ID_Before,ROW(),MATCH(G$1,INDEX(NTG_ID_Before,1,),0))</f>
        <v>VFD installed at process pump</v>
      </c>
      <c r="H57" s="17"/>
      <c r="I57" s="13" t="str" cm="1">
        <f t="array" ref="I57">INDEX(NTG_ID_Before,ROW(),MATCH(I$1,INDEX(NTG_ID_Before,1,),0))</f>
        <v>Deem-WP</v>
      </c>
      <c r="J57" s="13" t="str" cm="1">
        <f t="array" ref="J57">INDEX(NTG_ID_Before,ROW(),MATCH(J$1,INDEX(NTG_ID_Before,1,),0))</f>
        <v>Add-on equipment</v>
      </c>
      <c r="K57" s="13" t="str" cm="1">
        <f t="array" ref="K57">INDEX(NTG_ID_Before,ROW(),MATCH(K$1,INDEX(NTG_ID_Before,1,),0))</f>
        <v>Downstream &amp; Midstream</v>
      </c>
      <c r="L57" s="18"/>
      <c r="M57" s="13" t="str" cm="1">
        <f t="array" ref="M57">INDEX(NTG_ID_After,MATCH(1,($A57=INDEX(NTG_ID_After,,1))*($B57=INDEX(NTG_ID_After,,2)),0),MATCH(M$1,INDEX(NTG_ID_After,1,),0))</f>
        <v>Deem-WP</v>
      </c>
      <c r="N57" s="13" t="str" cm="1">
        <f t="array" ref="N57">INDEX(NTG_ID_After,MATCH(1,($A57=INDEX(NTG_ID_After,,1))*($B57=INDEX(NTG_ID_After,,2)),0),MATCH(N$1,INDEX(NTG_ID_After,1,),0))</f>
        <v>AOE</v>
      </c>
      <c r="O57" s="13" t="str" cm="1">
        <f t="array" ref="O57">INDEX(NTG_ID_After,MATCH(1,($A57=INDEX(NTG_ID_After,,1))*($B57=INDEX(NTG_ID_After,,2)),0),MATCH(O$1,INDEX(NTG_ID_After,1,),0))</f>
        <v>UpDeemed|DnCust|DnDeemed|DnCustDI|DnDeemDI</v>
      </c>
    </row>
    <row r="58" spans="1:15" ht="36" x14ac:dyDescent="0.2">
      <c r="A58" s="13" t="str" cm="1">
        <f t="array" ref="A58">INDEX(NTG_ID_Before,ROW(),MATCH(A$1,INDEX(NTG_ID_Before,1,),0))</f>
        <v>NonRes-sAll-mRfg-DG</v>
      </c>
      <c r="B58" s="14" t="str" cm="1">
        <f t="array" ref="B58">INDEX(NTG_ID_Before,ROW(),MATCH(B$1,INDEX(NTG_ID_Before,1,),0))</f>
        <v>DEER2019</v>
      </c>
      <c r="C58" s="15" cm="1">
        <f t="array" ref="C58">INDEX(NTG_ID_Before,ROW(),MATCH(C$1,INDEX(NTG_ID_Before,1,),0))</f>
        <v>43466</v>
      </c>
      <c r="D58" s="15" t="str" cm="1">
        <f t="array" ref="D58">IF(INDEX(NTG_ID_Before,ROW(),MATCH(D$1,INDEX(NTG_ID_Before,1,),0))=0,"",INDEX(NTG_ID_Before,ROW(),MATCH(D$1,INDEX(NTG_ID_Before,1,),0)))</f>
        <v/>
      </c>
      <c r="E58" s="16" cm="1">
        <f t="array" ref="E58">INDEX(NTG_ID_Before,ROW(),MATCH(E$1,INDEX(NTG_ID_Before,1,),0))</f>
        <v>0.19</v>
      </c>
      <c r="F58" s="16" cm="1">
        <f t="array" ref="F58">INDEX(NTG_ID_Before,ROW(),MATCH(F$1,INDEX(NTG_ID_Before,1,),0))</f>
        <v>0.19</v>
      </c>
      <c r="G58" s="13" t="str" cm="1">
        <f t="array" ref="G58">INDEX(NTG_ID_Before,ROW(),MATCH(G$1,INDEX(NTG_ID_Before,1,),0))</f>
        <v>Door Gaskets</v>
      </c>
      <c r="H58" s="17"/>
      <c r="I58" s="13" t="str" cm="1">
        <f t="array" ref="I58">INDEX(NTG_ID_Before,ROW(),MATCH(I$1,INDEX(NTG_ID_Before,1,),0))</f>
        <v>Deemed</v>
      </c>
      <c r="J58" s="13" t="str" cm="1">
        <f t="array" ref="J58">INDEX(NTG_ID_Before,ROW(),MATCH(J$1,INDEX(NTG_ID_Before,1,),0))</f>
        <v>All</v>
      </c>
      <c r="K58" s="13" t="str" cm="1">
        <f t="array" ref="K58">INDEX(NTG_ID_Before,ROW(),MATCH(K$1,INDEX(NTG_ID_Before,1,),0))</f>
        <v>All</v>
      </c>
      <c r="L58" s="18"/>
      <c r="M58" s="13" t="str" cm="1">
        <f t="array" ref="M58">INDEX(NTG_ID_After,MATCH(1,($A58=INDEX(NTG_ID_After,,1))*($B58=INDEX(NTG_ID_After,,2)),0),MATCH(M$1,INDEX(NTG_ID_After,1,),0))</f>
        <v>Deem-DEER|Deem-WP</v>
      </c>
      <c r="N58" s="13" t="str" cm="1">
        <f t="array" ref="N58">INDEX(NTG_ID_After,MATCH(1,($A58=INDEX(NTG_ID_After,,1))*($B58=INDEX(NTG_ID_After,,2)),0),MATCH(N$1,INDEX(NTG_ID_After,1,),0))</f>
        <v>AOE|AR|BRO-Bhv|BRO-Op|BRO-RCx|BW|NC|NR</v>
      </c>
      <c r="O58" s="13" t="str" cm="1">
        <f t="array" ref="O58">INDEX(NTG_ID_After,MATCH(1,($A58=INDEX(NTG_ID_After,,1))*($B58=INDEX(NTG_ID_After,,2)),0),MATCH(O$1,INDEX(NTG_ID_After,1,),0))</f>
        <v>UpDeemed|DnCust|DnDeemed|DnCustDI|DnDeemDI</v>
      </c>
    </row>
    <row r="59" spans="1:15" ht="24" x14ac:dyDescent="0.2">
      <c r="A59" s="13" t="str" cm="1">
        <f t="array" ref="A59">INDEX(NTG_ID_Before,ROW(),MATCH(A$1,INDEX(NTG_ID_Before,1,),0))</f>
        <v>NonRes-sAll-mRfg-SC</v>
      </c>
      <c r="B59" s="14" t="str" cm="1">
        <f t="array" ref="B59">INDEX(NTG_ID_Before,ROW(),MATCH(B$1,INDEX(NTG_ID_Before,1,),0))</f>
        <v>DEER2019</v>
      </c>
      <c r="C59" s="15" cm="1">
        <f t="array" ref="C59">INDEX(NTG_ID_Before,ROW(),MATCH(C$1,INDEX(NTG_ID_Before,1,),0))</f>
        <v>43466</v>
      </c>
      <c r="D59" s="15" t="str" cm="1">
        <f t="array" ref="D59">IF(INDEX(NTG_ID_Before,ROW(),MATCH(D$1,INDEX(NTG_ID_Before,1,),0))=0,"",INDEX(NTG_ID_Before,ROW(),MATCH(D$1,INDEX(NTG_ID_Before,1,),0)))</f>
        <v/>
      </c>
      <c r="E59" s="16" cm="1">
        <f t="array" ref="E59">INDEX(NTG_ID_Before,ROW(),MATCH(E$1,INDEX(NTG_ID_Before,1,),0))</f>
        <v>0.4</v>
      </c>
      <c r="F59" s="16" cm="1">
        <f t="array" ref="F59">INDEX(NTG_ID_Before,ROW(),MATCH(F$1,INDEX(NTG_ID_Before,1,),0))</f>
        <v>0.4</v>
      </c>
      <c r="G59" s="13" t="str" cm="1">
        <f t="array" ref="G59">INDEX(NTG_ID_Before,ROW(),MATCH(G$1,INDEX(NTG_ID_Before,1,),0))</f>
        <v>Strip Door Curtains</v>
      </c>
      <c r="H59" s="17"/>
      <c r="I59" s="13" t="str" cm="1">
        <f t="array" ref="I59">INDEX(NTG_ID_Before,ROW(),MATCH(I$1,INDEX(NTG_ID_Before,1,),0))</f>
        <v>Deemed</v>
      </c>
      <c r="J59" s="13" t="str" cm="1">
        <f t="array" ref="J59">INDEX(NTG_ID_Before,ROW(),MATCH(J$1,INDEX(NTG_ID_Before,1,),0))</f>
        <v>All</v>
      </c>
      <c r="K59" s="13" t="str" cm="1">
        <f t="array" ref="K59">INDEX(NTG_ID_Before,ROW(),MATCH(K$1,INDEX(NTG_ID_Before,1,),0))</f>
        <v>Downstream</v>
      </c>
      <c r="L59" s="18"/>
      <c r="M59" s="13" t="str" cm="1">
        <f t="array" ref="M59">INDEX(NTG_ID_After,MATCH(1,($A59=INDEX(NTG_ID_After,,1))*($B59=INDEX(NTG_ID_After,,2)),0),MATCH(M$1,INDEX(NTG_ID_After,1,),0))</f>
        <v>Deem-DEER|Deem-WP</v>
      </c>
      <c r="N59" s="13" t="str" cm="1">
        <f t="array" ref="N59">INDEX(NTG_ID_After,MATCH(1,($A59=INDEX(NTG_ID_After,,1))*($B59=INDEX(NTG_ID_After,,2)),0),MATCH(N$1,INDEX(NTG_ID_After,1,),0))</f>
        <v>AOE|AR|BRO-Bhv|BRO-Op|BRO-RCx|BW|NC|NR</v>
      </c>
      <c r="O59" s="13" t="str" cm="1">
        <f t="array" ref="O59">INDEX(NTG_ID_After,MATCH(1,($A59=INDEX(NTG_ID_After,,1))*($B59=INDEX(NTG_ID_After,,2)),0),MATCH(O$1,INDEX(NTG_ID_After,1,),0))</f>
        <v>DnCust|DnDeemed|DnCustDI|DnDeemDI</v>
      </c>
    </row>
    <row r="60" spans="1:15" ht="24" x14ac:dyDescent="0.2">
      <c r="A60" s="13" t="str" cm="1">
        <f t="array" ref="A60">INDEX(NTG_ID_Before,ROW(),MATCH(A$1,INDEX(NTG_ID_Before,1,),0))</f>
        <v>NonRes-sAll-mStmTrp-ci</v>
      </c>
      <c r="B60" s="14" t="str" cm="1">
        <f t="array" ref="B60">INDEX(NTG_ID_Before,ROW(),MATCH(B$1,INDEX(NTG_ID_Before,1,),0))</f>
        <v>DEER2019</v>
      </c>
      <c r="C60" s="15" cm="1">
        <f t="array" ref="C60">INDEX(NTG_ID_Before,ROW(),MATCH(C$1,INDEX(NTG_ID_Before,1,),0))</f>
        <v>43466</v>
      </c>
      <c r="D60" s="15" t="str" cm="1">
        <f t="array" ref="D60">IF(INDEX(NTG_ID_Before,ROW(),MATCH(D$1,INDEX(NTG_ID_Before,1,),0))=0,"",INDEX(NTG_ID_Before,ROW(),MATCH(D$1,INDEX(NTG_ID_Before,1,),0)))</f>
        <v/>
      </c>
      <c r="E60" s="16" cm="1">
        <f t="array" ref="E60">INDEX(NTG_ID_Before,ROW(),MATCH(E$1,INDEX(NTG_ID_Before,1,),0))</f>
        <v>0.52</v>
      </c>
      <c r="F60" s="16" cm="1">
        <f t="array" ref="F60">INDEX(NTG_ID_Before,ROW(),MATCH(F$1,INDEX(NTG_ID_Before,1,),0))</f>
        <v>0.52</v>
      </c>
      <c r="G60" s="13" t="str" cm="1">
        <f t="array" ref="G60">INDEX(NTG_ID_Before,ROW(),MATCH(G$1,INDEX(NTG_ID_Before,1,),0))</f>
        <v>Steam Traps - industrial non-HVAC application, high &amp; low pressure</v>
      </c>
      <c r="H60" s="17"/>
      <c r="I60" s="13" t="str" cm="1">
        <f t="array" ref="I60">INDEX(NTG_ID_Before,ROW(),MATCH(I$1,INDEX(NTG_ID_Before,1,),0))</f>
        <v>Custom</v>
      </c>
      <c r="J60" s="13" t="str" cm="1">
        <f t="array" ref="J60">INDEX(NTG_ID_Before,ROW(),MATCH(J$1,INDEX(NTG_ID_Before,1,),0))</f>
        <v>All</v>
      </c>
      <c r="K60" s="13" t="str" cm="1">
        <f t="array" ref="K60">INDEX(NTG_ID_Before,ROW(),MATCH(K$1,INDEX(NTG_ID_Before,1,),0))</f>
        <v>Downstream</v>
      </c>
      <c r="L60" s="18"/>
      <c r="M60" s="13" t="str" cm="1">
        <f t="array" ref="M60">INDEX(NTG_ID_After,MATCH(1,($A60=INDEX(NTG_ID_After,,1))*($B60=INDEX(NTG_ID_After,,2)),0),MATCH(M$1,INDEX(NTG_ID_After,1,),0))</f>
        <v>Cust-Gen</v>
      </c>
      <c r="N60" s="13" t="str" cm="1">
        <f t="array" ref="N60">INDEX(NTG_ID_After,MATCH(1,($A60=INDEX(NTG_ID_After,,1))*($B60=INDEX(NTG_ID_After,,2)),0),MATCH(N$1,INDEX(NTG_ID_After,1,),0))</f>
        <v>AOE|AR|BRO-Bhv|BRO-Op|BRO-RCx|BW|NC|NR</v>
      </c>
      <c r="O60" s="13" t="str" cm="1">
        <f t="array" ref="O60">INDEX(NTG_ID_After,MATCH(1,($A60=INDEX(NTG_ID_After,,1))*($B60=INDEX(NTG_ID_After,,2)),0),MATCH(O$1,INDEX(NTG_ID_After,1,),0))</f>
        <v>DnCust|DnDeemed|DnCustDI|DnDeemDI</v>
      </c>
    </row>
    <row r="61" spans="1:15" ht="24" x14ac:dyDescent="0.2">
      <c r="A61" s="13" t="str" cm="1">
        <f t="array" ref="A61">INDEX(NTG_ID_Before,ROW(),MATCH(A$1,INDEX(NTG_ID_Before,1,),0))</f>
        <v>NonRes-sAll-mStmTrp-dn</v>
      </c>
      <c r="B61" s="14" t="str" cm="1">
        <f t="array" ref="B61">INDEX(NTG_ID_Before,ROW(),MATCH(B$1,INDEX(NTG_ID_Before,1,),0))</f>
        <v>DEER2019</v>
      </c>
      <c r="C61" s="15" cm="1">
        <f t="array" ref="C61">INDEX(NTG_ID_Before,ROW(),MATCH(C$1,INDEX(NTG_ID_Before,1,),0))</f>
        <v>43466</v>
      </c>
      <c r="D61" s="15" t="str" cm="1">
        <f t="array" ref="D61">IF(INDEX(NTG_ID_Before,ROW(),MATCH(D$1,INDEX(NTG_ID_Before,1,),0))=0,"",INDEX(NTG_ID_Before,ROW(),MATCH(D$1,INDEX(NTG_ID_Before,1,),0)))</f>
        <v/>
      </c>
      <c r="E61" s="16" cm="1">
        <f t="array" ref="E61">INDEX(NTG_ID_Before,ROW(),MATCH(E$1,INDEX(NTG_ID_Before,1,),0))</f>
        <v>0.68</v>
      </c>
      <c r="F61" s="16" cm="1">
        <f t="array" ref="F61">INDEX(NTG_ID_Before,ROW(),MATCH(F$1,INDEX(NTG_ID_Before,1,),0))</f>
        <v>0.68</v>
      </c>
      <c r="G61" s="13" t="str" cm="1">
        <f t="array" ref="G61">INDEX(NTG_ID_Before,ROW(),MATCH(G$1,INDEX(NTG_ID_Before,1,),0))</f>
        <v>Steam Traps - small commerical non-HVAC application</v>
      </c>
      <c r="H61" s="17"/>
      <c r="I61" s="13" t="str" cm="1">
        <f t="array" ref="I61">INDEX(NTG_ID_Before,ROW(),MATCH(I$1,INDEX(NTG_ID_Before,1,),0))</f>
        <v>Deemed</v>
      </c>
      <c r="J61" s="13" t="str" cm="1">
        <f t="array" ref="J61">INDEX(NTG_ID_Before,ROW(),MATCH(J$1,INDEX(NTG_ID_Before,1,),0))</f>
        <v>All</v>
      </c>
      <c r="K61" s="13" t="str" cm="1">
        <f t="array" ref="K61">INDEX(NTG_ID_Before,ROW(),MATCH(K$1,INDEX(NTG_ID_Before,1,),0))</f>
        <v>Downstream</v>
      </c>
      <c r="L61" s="18"/>
      <c r="M61" s="13" t="str" cm="1">
        <f t="array" ref="M61">INDEX(NTG_ID_After,MATCH(1,($A61=INDEX(NTG_ID_After,,1))*($B61=INDEX(NTG_ID_After,,2)),0),MATCH(M$1,INDEX(NTG_ID_After,1,),0))</f>
        <v>Deem-DEER|Deem-WP</v>
      </c>
      <c r="N61" s="13" t="str" cm="1">
        <f t="array" ref="N61">INDEX(NTG_ID_After,MATCH(1,($A61=INDEX(NTG_ID_After,,1))*($B61=INDEX(NTG_ID_After,,2)),0),MATCH(N$1,INDEX(NTG_ID_After,1,),0))</f>
        <v>AOE|AR|BRO-Bhv|BRO-Op|BRO-RCx|BW|NC|NR</v>
      </c>
      <c r="O61" s="13" t="str" cm="1">
        <f t="array" ref="O61">INDEX(NTG_ID_After,MATCH(1,($A61=INDEX(NTG_ID_After,,1))*($B61=INDEX(NTG_ID_After,,2)),0),MATCH(O$1,INDEX(NTG_ID_After,1,),0))</f>
        <v>DnCust|DnDeemed|DnCustDI|DnDeemDI</v>
      </c>
    </row>
    <row r="62" spans="1:15" ht="24" x14ac:dyDescent="0.2">
      <c r="A62" s="13" t="str" cm="1">
        <f t="array" ref="A62">INDEX(NTG_ID_Before,ROW(),MATCH(A$1,INDEX(NTG_ID_Before,1,),0))</f>
        <v>NonRes-sAll-NC</v>
      </c>
      <c r="B62" s="14" t="str" cm="1">
        <f t="array" ref="B62">INDEX(NTG_ID_Before,ROW(),MATCH(B$1,INDEX(NTG_ID_Before,1,),0))</f>
        <v>DEER2019</v>
      </c>
      <c r="C62" s="15" cm="1">
        <f t="array" ref="C62">INDEX(NTG_ID_Before,ROW(),MATCH(C$1,INDEX(NTG_ID_Before,1,),0))</f>
        <v>43466</v>
      </c>
      <c r="D62" s="15" t="str" cm="1">
        <f t="array" ref="D62">IF(INDEX(NTG_ID_Before,ROW(),MATCH(D$1,INDEX(NTG_ID_Before,1,),0))=0,"",INDEX(NTG_ID_Before,ROW(),MATCH(D$1,INDEX(NTG_ID_Before,1,),0)))</f>
        <v/>
      </c>
      <c r="E62" s="16" cm="1">
        <f t="array" ref="E62">INDEX(NTG_ID_Before,ROW(),MATCH(E$1,INDEX(NTG_ID_Before,1,),0))</f>
        <v>0.5</v>
      </c>
      <c r="F62" s="16" cm="1">
        <f t="array" ref="F62">INDEX(NTG_ID_Before,ROW(),MATCH(F$1,INDEX(NTG_ID_Before,1,),0))</f>
        <v>0.5</v>
      </c>
      <c r="G62" s="13" t="str" cm="1">
        <f t="array" ref="G62">INDEX(NTG_ID_Before,ROW(),MATCH(G$1,INDEX(NTG_ID_Before,1,),0))</f>
        <v>Nonresidential New Construction: all measures</v>
      </c>
      <c r="H62" s="17"/>
      <c r="I62" s="13" t="str" cm="1">
        <f t="array" ref="I62">INDEX(NTG_ID_Before,ROW(),MATCH(I$1,INDEX(NTG_ID_Before,1,),0))</f>
        <v>Custom</v>
      </c>
      <c r="J62" s="13" t="str" cm="1">
        <f t="array" ref="J62">INDEX(NTG_ID_Before,ROW(),MATCH(J$1,INDEX(NTG_ID_Before,1,),0))</f>
        <v>NC</v>
      </c>
      <c r="K62" s="13" t="str" cm="1">
        <f t="array" ref="K62">INDEX(NTG_ID_Before,ROW(),MATCH(K$1,INDEX(NTG_ID_Before,1,),0))</f>
        <v>All except upstream</v>
      </c>
      <c r="L62" s="18"/>
      <c r="M62" s="13" t="str" cm="1">
        <f t="array" ref="M62">INDEX(NTG_ID_After,MATCH(1,($A62=INDEX(NTG_ID_After,,1))*($B62=INDEX(NTG_ID_After,,2)),0),MATCH(M$1,INDEX(NTG_ID_After,1,),0))</f>
        <v>Cust-Gen</v>
      </c>
      <c r="N62" s="13" t="str" cm="1">
        <f t="array" ref="N62">INDEX(NTG_ID_After,MATCH(1,($A62=INDEX(NTG_ID_After,,1))*($B62=INDEX(NTG_ID_After,,2)),0),MATCH(N$1,INDEX(NTG_ID_After,1,),0))</f>
        <v>NC</v>
      </c>
      <c r="O62" s="13" t="str" cm="1">
        <f t="array" ref="O62">INDEX(NTG_ID_After,MATCH(1,($A62=INDEX(NTG_ID_After,,1))*($B62=INDEX(NTG_ID_After,,2)),0),MATCH(O$1,INDEX(NTG_ID_After,1,),0))</f>
        <v>DnCust|DnDeemed|DnCustDI|DnDeemDI</v>
      </c>
    </row>
    <row r="63" spans="1:15" ht="36" x14ac:dyDescent="0.2">
      <c r="A63" s="13" t="str" cm="1">
        <f t="array" ref="A63">INDEX(NTG_ID_Before,ROW(),MATCH(A$1,INDEX(NTG_ID_Before,1,),0))</f>
        <v>NonRes-sAll-NMEC</v>
      </c>
      <c r="B63" s="14" t="str" cm="1">
        <f t="array" ref="B63">INDEX(NTG_ID_Before,ROW(),MATCH(B$1,INDEX(NTG_ID_Before,1,),0))</f>
        <v>DEER2020</v>
      </c>
      <c r="C63" s="15" cm="1">
        <f t="array" ref="C63">INDEX(NTG_ID_Before,ROW(),MATCH(C$1,INDEX(NTG_ID_Before,1,),0))</f>
        <v>43466</v>
      </c>
      <c r="D63" s="15" t="str" cm="1">
        <f t="array" ref="D63">IF(INDEX(NTG_ID_Before,ROW(),MATCH(D$1,INDEX(NTG_ID_Before,1,),0))=0,"",INDEX(NTG_ID_Before,ROW(),MATCH(D$1,INDEX(NTG_ID_Before,1,),0)))</f>
        <v/>
      </c>
      <c r="E63" s="16" cm="1">
        <f t="array" ref="E63">INDEX(NTG_ID_Before,ROW(),MATCH(E$1,INDEX(NTG_ID_Before,1,),0))</f>
        <v>0.95</v>
      </c>
      <c r="F63" s="16" cm="1">
        <f t="array" ref="F63">INDEX(NTG_ID_Before,ROW(),MATCH(F$1,INDEX(NTG_ID_Before,1,),0))</f>
        <v>0.95</v>
      </c>
      <c r="G63" s="13" t="str" cm="1">
        <f t="array" ref="G63">INDEX(NTG_ID_Before,ROW(),MATCH(G$1,INDEX(NTG_ID_Before,1,),0))</f>
        <v>Measures at nonresidential building (E-4952)</v>
      </c>
      <c r="H63" s="17"/>
      <c r="I63" s="13" t="str" cm="1">
        <f t="array" ref="I63">INDEX(NTG_ID_Before,ROW(),MATCH(I$1,INDEX(NTG_ID_Before,1,),0))</f>
        <v>Cust-NMEC</v>
      </c>
      <c r="J63" s="13" t="str" cm="1">
        <f t="array" ref="J63">INDEX(NTG_ID_Before,ROW(),MATCH(J$1,INDEX(NTG_ID_Before,1,),0))</f>
        <v>All but NC</v>
      </c>
      <c r="K63" s="13" t="str" cm="1">
        <f t="array" ref="K63">INDEX(NTG_ID_Before,ROW(),MATCH(K$1,INDEX(NTG_ID_Before,1,),0))</f>
        <v>All</v>
      </c>
      <c r="L63" s="18"/>
      <c r="M63" s="13" t="str" cm="1">
        <f t="array" ref="M63">INDEX(NTG_ID_After,MATCH(1,($A63=INDEX(NTG_ID_After,,1))*($B63=INDEX(NTG_ID_After,,2)),0),MATCH(M$1,INDEX(NTG_ID_After,1,),0))</f>
        <v>Cust-NMEC-Pop|Cust-NMEC-Site</v>
      </c>
      <c r="N63" s="13" t="str" cm="1">
        <f t="array" ref="N63">INDEX(NTG_ID_After,MATCH(1,($A63=INDEX(NTG_ID_After,,1))*($B63=INDEX(NTG_ID_After,,2)),0),MATCH(N$1,INDEX(NTG_ID_After,1,),0))</f>
        <v>AOE|AR|BRO-Bhv|BRO-Op|BRO-RCx|BW|NR</v>
      </c>
      <c r="O63" s="13" t="str" cm="1">
        <f t="array" ref="O63">INDEX(NTG_ID_After,MATCH(1,($A63=INDEX(NTG_ID_After,,1))*($B63=INDEX(NTG_ID_After,,2)),0),MATCH(O$1,INDEX(NTG_ID_After,1,),0))</f>
        <v>UpDeemed|DnCust|DnDeemed|DnCustDI|DnDeemDI</v>
      </c>
    </row>
    <row r="64" spans="1:15" ht="24" x14ac:dyDescent="0.2">
      <c r="A64" s="13" t="str" cm="1">
        <f t="array" ref="A64">INDEX(NTG_ID_Before,ROW(),MATCH(A$1,INDEX(NTG_ID_Before,1,),0))</f>
        <v>NonRes-sGHS-mHtCrtn-ci</v>
      </c>
      <c r="B64" s="14" t="str" cm="1">
        <f t="array" ref="B64">INDEX(NTG_ID_Before,ROW(),MATCH(B$1,INDEX(NTG_ID_Before,1,),0))</f>
        <v>DEER2019</v>
      </c>
      <c r="C64" s="15" cm="1">
        <f t="array" ref="C64">INDEX(NTG_ID_Before,ROW(),MATCH(C$1,INDEX(NTG_ID_Before,1,),0))</f>
        <v>43466</v>
      </c>
      <c r="D64" s="15" t="str" cm="1">
        <f t="array" ref="D64">IF(INDEX(NTG_ID_Before,ROW(),MATCH(D$1,INDEX(NTG_ID_Before,1,),0))=0,"",INDEX(NTG_ID_Before,ROW(),MATCH(D$1,INDEX(NTG_ID_Before,1,),0)))</f>
        <v/>
      </c>
      <c r="E64" s="16" cm="1">
        <f t="array" ref="E64">INDEX(NTG_ID_Before,ROW(),MATCH(E$1,INDEX(NTG_ID_Before,1,),0))</f>
        <v>0.63</v>
      </c>
      <c r="F64" s="16" cm="1">
        <f t="array" ref="F64">INDEX(NTG_ID_Before,ROW(),MATCH(F$1,INDEX(NTG_ID_Before,1,),0))</f>
        <v>0.63</v>
      </c>
      <c r="G64" s="13" t="str" cm="1">
        <f t="array" ref="G64">INDEX(NTG_ID_Before,ROW(),MATCH(G$1,INDEX(NTG_ID_Before,1,),0))</f>
        <v>Greenhouse heat curtain</v>
      </c>
      <c r="H64" s="17"/>
      <c r="I64" s="13" t="str" cm="1">
        <f t="array" ref="I64">INDEX(NTG_ID_Before,ROW(),MATCH(I$1,INDEX(NTG_ID_Before,1,),0))</f>
        <v>Custom</v>
      </c>
      <c r="J64" s="13" t="str" cm="1">
        <f t="array" ref="J64">INDEX(NTG_ID_Before,ROW(),MATCH(J$1,INDEX(NTG_ID_Before,1,),0))</f>
        <v>Add-on equipment</v>
      </c>
      <c r="K64" s="13" t="str" cm="1">
        <f t="array" ref="K64">INDEX(NTG_ID_Before,ROW(),MATCH(K$1,INDEX(NTG_ID_Before,1,),0))</f>
        <v>Downstream</v>
      </c>
      <c r="L64" s="18"/>
      <c r="M64" s="13" t="str" cm="1">
        <f t="array" ref="M64">INDEX(NTG_ID_After,MATCH(1,($A64=INDEX(NTG_ID_After,,1))*($B64=INDEX(NTG_ID_After,,2)),0),MATCH(M$1,INDEX(NTG_ID_After,1,),0))</f>
        <v>Cust-Gen</v>
      </c>
      <c r="N64" s="13" t="str" cm="1">
        <f t="array" ref="N64">INDEX(NTG_ID_After,MATCH(1,($A64=INDEX(NTG_ID_After,,1))*($B64=INDEX(NTG_ID_After,,2)),0),MATCH(N$1,INDEX(NTG_ID_After,1,),0))</f>
        <v>AOE</v>
      </c>
      <c r="O64" s="13" t="str" cm="1">
        <f t="array" ref="O64">INDEX(NTG_ID_After,MATCH(1,($A64=INDEX(NTG_ID_After,,1))*($B64=INDEX(NTG_ID_After,,2)),0),MATCH(O$1,INDEX(NTG_ID_After,1,),0))</f>
        <v>DnCust|DnDeemed|DnCustDI|DnDeemDI</v>
      </c>
    </row>
    <row r="65" spans="1:15" ht="24" x14ac:dyDescent="0.2">
      <c r="A65" s="13" t="str" cm="1">
        <f t="array" ref="A65">INDEX(NTG_ID_Before,ROW(),MATCH(A$1,INDEX(NTG_ID_Before,1,),0))</f>
        <v>NonRes-sGHS-mHtCrtn-dn</v>
      </c>
      <c r="B65" s="14" t="str" cm="1">
        <f t="array" ref="B65">INDEX(NTG_ID_Before,ROW(),MATCH(B$1,INDEX(NTG_ID_Before,1,),0))</f>
        <v>DEER2019</v>
      </c>
      <c r="C65" s="15" cm="1">
        <f t="array" ref="C65">INDEX(NTG_ID_Before,ROW(),MATCH(C$1,INDEX(NTG_ID_Before,1,),0))</f>
        <v>43466</v>
      </c>
      <c r="D65" s="15" t="str" cm="1">
        <f t="array" ref="D65">IF(INDEX(NTG_ID_Before,ROW(),MATCH(D$1,INDEX(NTG_ID_Before,1,),0))=0,"",INDEX(NTG_ID_Before,ROW(),MATCH(D$1,INDEX(NTG_ID_Before,1,),0)))</f>
        <v/>
      </c>
      <c r="E65" s="16" cm="1">
        <f t="array" ref="E65">INDEX(NTG_ID_Before,ROW(),MATCH(E$1,INDEX(NTG_ID_Before,1,),0))</f>
        <v>0.63</v>
      </c>
      <c r="F65" s="16" cm="1">
        <f t="array" ref="F65">INDEX(NTG_ID_Before,ROW(),MATCH(F$1,INDEX(NTG_ID_Before,1,),0))</f>
        <v>0.63</v>
      </c>
      <c r="G65" s="13" t="str" cm="1">
        <f t="array" ref="G65">INDEX(NTG_ID_Before,ROW(),MATCH(G$1,INDEX(NTG_ID_Before,1,),0))</f>
        <v>Greenhouse heat curtain</v>
      </c>
      <c r="H65" s="17"/>
      <c r="I65" s="13" t="str" cm="1">
        <f t="array" ref="I65">INDEX(NTG_ID_Before,ROW(),MATCH(I$1,INDEX(NTG_ID_Before,1,),0))</f>
        <v>Deemed</v>
      </c>
      <c r="J65" s="13" t="str" cm="1">
        <f t="array" ref="J65">INDEX(NTG_ID_Before,ROW(),MATCH(J$1,INDEX(NTG_ID_Before,1,),0))</f>
        <v>Add-on equipment</v>
      </c>
      <c r="K65" s="13" t="str" cm="1">
        <f t="array" ref="K65">INDEX(NTG_ID_Before,ROW(),MATCH(K$1,INDEX(NTG_ID_Before,1,),0))</f>
        <v>Downstream</v>
      </c>
      <c r="L65" s="18"/>
      <c r="M65" s="13" t="str" cm="1">
        <f t="array" ref="M65">INDEX(NTG_ID_After,MATCH(1,($A65=INDEX(NTG_ID_After,,1))*($B65=INDEX(NTG_ID_After,,2)),0),MATCH(M$1,INDEX(NTG_ID_After,1,),0))</f>
        <v>Deem-DEER|Deem-WP</v>
      </c>
      <c r="N65" s="13" t="str" cm="1">
        <f t="array" ref="N65">INDEX(NTG_ID_After,MATCH(1,($A65=INDEX(NTG_ID_After,,1))*($B65=INDEX(NTG_ID_After,,2)),0),MATCH(N$1,INDEX(NTG_ID_After,1,),0))</f>
        <v>AOE</v>
      </c>
      <c r="O65" s="13" t="str" cm="1">
        <f t="array" ref="O65">INDEX(NTG_ID_After,MATCH(1,($A65=INDEX(NTG_ID_After,,1))*($B65=INDEX(NTG_ID_After,,2)),0),MATCH(O$1,INDEX(NTG_ID_After,1,),0))</f>
        <v>DnCust|DnDeemed|DnCustDI|DnDeemDI</v>
      </c>
    </row>
    <row r="66" spans="1:15" ht="24" x14ac:dyDescent="0.2">
      <c r="A66" s="13" t="str" cm="1">
        <f t="array" ref="A66">INDEX(NTG_ID_Before,ROW(),MATCH(A$1,INDEX(NTG_ID_Before,1,),0))</f>
        <v>NonRes-sGHS-mIRF-ci</v>
      </c>
      <c r="B66" s="14" t="str" cm="1">
        <f t="array" ref="B66">INDEX(NTG_ID_Before,ROW(),MATCH(B$1,INDEX(NTG_ID_Before,1,),0))</f>
        <v>DEER2019</v>
      </c>
      <c r="C66" s="15" cm="1">
        <f t="array" ref="C66">INDEX(NTG_ID_Before,ROW(),MATCH(C$1,INDEX(NTG_ID_Before,1,),0))</f>
        <v>43466</v>
      </c>
      <c r="D66" s="15" t="str" cm="1">
        <f t="array" ref="D66">IF(INDEX(NTG_ID_Before,ROW(),MATCH(D$1,INDEX(NTG_ID_Before,1,),0))=0,"",INDEX(NTG_ID_Before,ROW(),MATCH(D$1,INDEX(NTG_ID_Before,1,),0)))</f>
        <v/>
      </c>
      <c r="E66" s="16" cm="1">
        <f t="array" ref="E66">INDEX(NTG_ID_Before,ROW(),MATCH(E$1,INDEX(NTG_ID_Before,1,),0))</f>
        <v>0.46</v>
      </c>
      <c r="F66" s="16" cm="1">
        <f t="array" ref="F66">INDEX(NTG_ID_Before,ROW(),MATCH(F$1,INDEX(NTG_ID_Before,1,),0))</f>
        <v>0.46</v>
      </c>
      <c r="G66" s="13" t="str" cm="1">
        <f t="array" ref="G66">INDEX(NTG_ID_Before,ROW(),MATCH(G$1,INDEX(NTG_ID_Before,1,),0))</f>
        <v>Greenhouse infrared film</v>
      </c>
      <c r="H66" s="17"/>
      <c r="I66" s="13" t="str" cm="1">
        <f t="array" ref="I66">INDEX(NTG_ID_Before,ROW(),MATCH(I$1,INDEX(NTG_ID_Before,1,),0))</f>
        <v>Custom</v>
      </c>
      <c r="J66" s="13" t="str" cm="1">
        <f t="array" ref="J66">INDEX(NTG_ID_Before,ROW(),MATCH(J$1,INDEX(NTG_ID_Before,1,),0))</f>
        <v>Add-on equipment</v>
      </c>
      <c r="K66" s="13" t="str" cm="1">
        <f t="array" ref="K66">INDEX(NTG_ID_Before,ROW(),MATCH(K$1,INDEX(NTG_ID_Before,1,),0))</f>
        <v>Downstream</v>
      </c>
      <c r="L66" s="18"/>
      <c r="M66" s="13" t="str" cm="1">
        <f t="array" ref="M66">INDEX(NTG_ID_After,MATCH(1,($A66=INDEX(NTG_ID_After,,1))*($B66=INDEX(NTG_ID_After,,2)),0),MATCH(M$1,INDEX(NTG_ID_After,1,),0))</f>
        <v>Cust-Gen</v>
      </c>
      <c r="N66" s="13" t="str" cm="1">
        <f t="array" ref="N66">INDEX(NTG_ID_After,MATCH(1,($A66=INDEX(NTG_ID_After,,1))*($B66=INDEX(NTG_ID_After,,2)),0),MATCH(N$1,INDEX(NTG_ID_After,1,),0))</f>
        <v>AOE</v>
      </c>
      <c r="O66" s="13" t="str" cm="1">
        <f t="array" ref="O66">INDEX(NTG_ID_After,MATCH(1,($A66=INDEX(NTG_ID_After,,1))*($B66=INDEX(NTG_ID_After,,2)),0),MATCH(O$1,INDEX(NTG_ID_After,1,),0))</f>
        <v>DnCust|DnDeemed|DnCustDI|DnDeemDI</v>
      </c>
    </row>
    <row r="67" spans="1:15" ht="24" x14ac:dyDescent="0.2">
      <c r="A67" s="13" t="str" cm="1">
        <f t="array" ref="A67">INDEX(NTG_ID_Before,ROW(),MATCH(A$1,INDEX(NTG_ID_Before,1,),0))</f>
        <v>NonRes-sGHS-mIRF-dn</v>
      </c>
      <c r="B67" s="14" t="str" cm="1">
        <f t="array" ref="B67">INDEX(NTG_ID_Before,ROW(),MATCH(B$1,INDEX(NTG_ID_Before,1,),0))</f>
        <v>DEER2019</v>
      </c>
      <c r="C67" s="15" cm="1">
        <f t="array" ref="C67">INDEX(NTG_ID_Before,ROW(),MATCH(C$1,INDEX(NTG_ID_Before,1,),0))</f>
        <v>43466</v>
      </c>
      <c r="D67" s="15" t="str" cm="1">
        <f t="array" ref="D67">IF(INDEX(NTG_ID_Before,ROW(),MATCH(D$1,INDEX(NTG_ID_Before,1,),0))=0,"",INDEX(NTG_ID_Before,ROW(),MATCH(D$1,INDEX(NTG_ID_Before,1,),0)))</f>
        <v/>
      </c>
      <c r="E67" s="16" cm="1">
        <f t="array" ref="E67">INDEX(NTG_ID_Before,ROW(),MATCH(E$1,INDEX(NTG_ID_Before,1,),0))</f>
        <v>0.46</v>
      </c>
      <c r="F67" s="16" cm="1">
        <f t="array" ref="F67">INDEX(NTG_ID_Before,ROW(),MATCH(F$1,INDEX(NTG_ID_Before,1,),0))</f>
        <v>0.46</v>
      </c>
      <c r="G67" s="13" t="str" cm="1">
        <f t="array" ref="G67">INDEX(NTG_ID_Before,ROW(),MATCH(G$1,INDEX(NTG_ID_Before,1,),0))</f>
        <v>Greenhouse infrared film</v>
      </c>
      <c r="H67" s="17"/>
      <c r="I67" s="13" t="str" cm="1">
        <f t="array" ref="I67">INDEX(NTG_ID_Before,ROW(),MATCH(I$1,INDEX(NTG_ID_Before,1,),0))</f>
        <v>Deemed</v>
      </c>
      <c r="J67" s="13" t="str" cm="1">
        <f t="array" ref="J67">INDEX(NTG_ID_Before,ROW(),MATCH(J$1,INDEX(NTG_ID_Before,1,),0))</f>
        <v>Add-on equipment</v>
      </c>
      <c r="K67" s="13" t="str" cm="1">
        <f t="array" ref="K67">INDEX(NTG_ID_Before,ROW(),MATCH(K$1,INDEX(NTG_ID_Before,1,),0))</f>
        <v>Downstream</v>
      </c>
      <c r="L67" s="18"/>
      <c r="M67" s="13" t="str" cm="1">
        <f t="array" ref="M67">INDEX(NTG_ID_After,MATCH(1,($A67=INDEX(NTG_ID_After,,1))*($B67=INDEX(NTG_ID_After,,2)),0),MATCH(M$1,INDEX(NTG_ID_After,1,),0))</f>
        <v>Deem-DEER|Deem-WP</v>
      </c>
      <c r="N67" s="13" t="str" cm="1">
        <f t="array" ref="N67">INDEX(NTG_ID_After,MATCH(1,($A67=INDEX(NTG_ID_After,,1))*($B67=INDEX(NTG_ID_After,,2)),0),MATCH(N$1,INDEX(NTG_ID_After,1,),0))</f>
        <v>AOE</v>
      </c>
      <c r="O67" s="13" t="str" cm="1">
        <f t="array" ref="O67">INDEX(NTG_ID_After,MATCH(1,($A67=INDEX(NTG_ID_After,,1))*($B67=INDEX(NTG_ID_After,,2)),0),MATCH(O$1,INDEX(NTG_ID_After,1,),0))</f>
        <v>DnCust|DnDeemed|DnCustDI|DnDeemDI</v>
      </c>
    </row>
    <row r="68" spans="1:15" ht="36" x14ac:dyDescent="0.2">
      <c r="A68" s="13" t="str" cm="1">
        <f t="array" ref="A68">INDEX(NTG_ID_Before,ROW(),MATCH(A$1,INDEX(NTG_ID_Before,1,),0))</f>
        <v>RCT-Default</v>
      </c>
      <c r="B68" s="14" t="str" cm="1">
        <f t="array" ref="B68">INDEX(NTG_ID_Before,ROW(),MATCH(B$1,INDEX(NTG_ID_Before,1,),0))</f>
        <v>DEER2020</v>
      </c>
      <c r="C68" s="15" cm="1">
        <f t="array" ref="C68">INDEX(NTG_ID_Before,ROW(),MATCH(C$1,INDEX(NTG_ID_Before,1,),0))</f>
        <v>43466</v>
      </c>
      <c r="D68" s="15" t="str" cm="1">
        <f t="array" ref="D68">IF(INDEX(NTG_ID_Before,ROW(),MATCH(D$1,INDEX(NTG_ID_Before,1,),0))=0,"",INDEX(NTG_ID_Before,ROW(),MATCH(D$1,INDEX(NTG_ID_Before,1,),0)))</f>
        <v/>
      </c>
      <c r="E68" s="16" cm="1">
        <f t="array" ref="E68">INDEX(NTG_ID_Before,ROW(),MATCH(E$1,INDEX(NTG_ID_Before,1,),0))</f>
        <v>1</v>
      </c>
      <c r="F68" s="16" cm="1">
        <f t="array" ref="F68">INDEX(NTG_ID_Before,ROW(),MATCH(F$1,INDEX(NTG_ID_Before,1,),0))</f>
        <v>1</v>
      </c>
      <c r="G68" s="13" t="str" cm="1">
        <f t="array" ref="G68">INDEX(NTG_ID_Before,ROW(),MATCH(G$1,INDEX(NTG_ID_Before,1,),0))</f>
        <v>Custom, experimental savings, e.g. using Randomized Control Trials (RCT)</v>
      </c>
      <c r="H68" s="17"/>
      <c r="I68" s="13" t="str" cm="1">
        <f t="array" ref="I68">INDEX(NTG_ID_Before,ROW(),MATCH(I$1,INDEX(NTG_ID_Before,1,),0))</f>
        <v>Cust-RCT</v>
      </c>
      <c r="J68" s="13" t="str" cm="1">
        <f t="array" ref="J68">INDEX(NTG_ID_Before,ROW(),MATCH(J$1,INDEX(NTG_ID_Before,1,),0))</f>
        <v>All</v>
      </c>
      <c r="K68" s="13" t="str" cm="1">
        <f t="array" ref="K68">INDEX(NTG_ID_Before,ROW(),MATCH(K$1,INDEX(NTG_ID_Before,1,),0))</f>
        <v>All</v>
      </c>
      <c r="L68" s="18"/>
      <c r="M68" s="13" t="str" cm="1">
        <f t="array" ref="M68">INDEX(NTG_ID_After,MATCH(1,($A68=INDEX(NTG_ID_After,,1))*($B68=INDEX(NTG_ID_After,,2)),0),MATCH(M$1,INDEX(NTG_ID_After,1,),0))</f>
        <v>Cust-RCT</v>
      </c>
      <c r="N68" s="13" t="str" cm="1">
        <f t="array" ref="N68">INDEX(NTG_ID_After,MATCH(1,($A68=INDEX(NTG_ID_After,,1))*($B68=INDEX(NTG_ID_After,,2)),0),MATCH(N$1,INDEX(NTG_ID_After,1,),0))</f>
        <v>AOE|AR|BRO-Bhv|BRO-Op|BRO-RCx|BW|NC|NR</v>
      </c>
      <c r="O68" s="13" t="str" cm="1">
        <f t="array" ref="O68">INDEX(NTG_ID_After,MATCH(1,($A68=INDEX(NTG_ID_After,,1))*($B68=INDEX(NTG_ID_After,,2)),0),MATCH(O$1,INDEX(NTG_ID_After,1,),0))</f>
        <v>UpDeemed|DnCust|DnDeemed|DnCustDI|DnDeemDI</v>
      </c>
    </row>
    <row r="69" spans="1:15" ht="36" x14ac:dyDescent="0.2">
      <c r="A69" s="13" t="str" cm="1">
        <f t="array" ref="A69">INDEX(NTG_ID_Before,ROW(),MATCH(A$1,INDEX(NTG_ID_Before,1,),0))</f>
        <v>Res-Default&gt;2</v>
      </c>
      <c r="B69" s="14" t="str" cm="1">
        <f t="array" ref="B69">INDEX(NTG_ID_Before,ROW(),MATCH(B$1,INDEX(NTG_ID_Before,1,),0))</f>
        <v>DEER2019</v>
      </c>
      <c r="C69" s="15" cm="1">
        <f t="array" ref="C69">INDEX(NTG_ID_Before,ROW(),MATCH(C$1,INDEX(NTG_ID_Before,1,),0))</f>
        <v>43466</v>
      </c>
      <c r="D69" s="15" t="str" cm="1">
        <f t="array" ref="D69">IF(INDEX(NTG_ID_Before,ROW(),MATCH(D$1,INDEX(NTG_ID_Before,1,),0))=0,"",INDEX(NTG_ID_Before,ROW(),MATCH(D$1,INDEX(NTG_ID_Before,1,),0)))</f>
        <v/>
      </c>
      <c r="E69" s="16" cm="1">
        <f t="array" ref="E69">INDEX(NTG_ID_Before,ROW(),MATCH(E$1,INDEX(NTG_ID_Before,1,),0))</f>
        <v>0.55000000000000004</v>
      </c>
      <c r="F69" s="16" cm="1">
        <f t="array" ref="F69">INDEX(NTG_ID_Before,ROW(),MATCH(F$1,INDEX(NTG_ID_Before,1,),0))</f>
        <v>0.55000000000000004</v>
      </c>
      <c r="G69" s="13" t="str" cm="1">
        <f t="array" ref="G69">INDEX(NTG_ID_Before,ROW(),MATCH(G$1,INDEX(NTG_ID_Before,1,),0))</f>
        <v>All other EEM with no evaluated NTGR; existing EEM with same delivery mechanism for more than 2 years</v>
      </c>
      <c r="H69" s="17"/>
      <c r="I69" s="13" t="str" cm="1">
        <f t="array" ref="I69">INDEX(NTG_ID_Before,ROW(),MATCH(I$1,INDEX(NTG_ID_Before,1,),0))</f>
        <v>Deemed</v>
      </c>
      <c r="J69" s="13" t="str" cm="1">
        <f t="array" ref="J69">INDEX(NTG_ID_Before,ROW(),MATCH(J$1,INDEX(NTG_ID_Before,1,),0))</f>
        <v>All</v>
      </c>
      <c r="K69" s="13" t="str" cm="1">
        <f t="array" ref="K69">INDEX(NTG_ID_Before,ROW(),MATCH(K$1,INDEX(NTG_ID_Before,1,),0))</f>
        <v>All</v>
      </c>
      <c r="L69" s="18"/>
      <c r="M69" s="13" t="str" cm="1">
        <f t="array" ref="M69">INDEX(NTG_ID_After,MATCH(1,($A69=INDEX(NTG_ID_After,,1))*($B69=INDEX(NTG_ID_After,,2)),0),MATCH(M$1,INDEX(NTG_ID_After,1,),0))</f>
        <v>Deem-DEER|Deem-WP</v>
      </c>
      <c r="N69" s="13" t="str" cm="1">
        <f t="array" ref="N69">INDEX(NTG_ID_After,MATCH(1,($A69=INDEX(NTG_ID_After,,1))*($B69=INDEX(NTG_ID_After,,2)),0),MATCH(N$1,INDEX(NTG_ID_After,1,),0))</f>
        <v>AOE|AR|BRO-Bhv|BRO-Op|BRO-RCx|BW|NC|NR</v>
      </c>
      <c r="O69" s="13" t="str" cm="1">
        <f t="array" ref="O69">INDEX(NTG_ID_After,MATCH(1,($A69=INDEX(NTG_ID_After,,1))*($B69=INDEX(NTG_ID_After,,2)),0),MATCH(O$1,INDEX(NTG_ID_After,1,),0))</f>
        <v>UpDeemed|DnCust|DnDeemed|DnCustDI|DnDeemDI</v>
      </c>
    </row>
    <row r="70" spans="1:15" ht="24" x14ac:dyDescent="0.2">
      <c r="A70" s="13" t="str" cm="1">
        <f t="array" ref="A70">INDEX(NTG_ID_Before,ROW(),MATCH(A$1,INDEX(NTG_ID_Before,1,),0))</f>
        <v>Res-Default-HTR-di</v>
      </c>
      <c r="B70" s="14" t="str" cm="1">
        <f t="array" ref="B70">INDEX(NTG_ID_Before,ROW(),MATCH(B$1,INDEX(NTG_ID_Before,1,),0))</f>
        <v>DEER2022</v>
      </c>
      <c r="C70" s="15" cm="1">
        <f t="array" ref="C70">INDEX(NTG_ID_Before,ROW(),MATCH(C$1,INDEX(NTG_ID_Before,1,),0))</f>
        <v>44562</v>
      </c>
      <c r="D70" s="15" t="str" cm="1">
        <f t="array" ref="D70">IF(INDEX(NTG_ID_Before,ROW(),MATCH(D$1,INDEX(NTG_ID_Before,1,),0))=0,"",INDEX(NTG_ID_Before,ROW(),MATCH(D$1,INDEX(NTG_ID_Before,1,),0)))</f>
        <v/>
      </c>
      <c r="E70" s="16" cm="1">
        <f t="array" ref="E70">INDEX(NTG_ID_Before,ROW(),MATCH(E$1,INDEX(NTG_ID_Before,1,),0))</f>
        <v>0.85</v>
      </c>
      <c r="F70" s="16" cm="1">
        <f t="array" ref="F70">INDEX(NTG_ID_Before,ROW(),MATCH(F$1,INDEX(NTG_ID_Before,1,),0))</f>
        <v>0.85</v>
      </c>
      <c r="G70" s="13" t="str" cm="1">
        <f t="array" ref="G70">INDEX(NTG_ID_Before,ROW(),MATCH(G$1,INDEX(NTG_ID_Before,1,),0))</f>
        <v>HTR measure for Res sector, any building type</v>
      </c>
      <c r="H70" s="17"/>
      <c r="I70" s="13" t="str" cm="1">
        <f t="array" ref="I70">INDEX(NTG_ID_Before,ROW(),MATCH(I$1,INDEX(NTG_ID_Before,1,),0))</f>
        <v>Cust-Gen, Deem-DEER, or Deem-WP</v>
      </c>
      <c r="J70" s="13" t="str" cm="1">
        <f t="array" ref="J70">INDEX(NTG_ID_Before,ROW(),MATCH(J$1,INDEX(NTG_ID_Before,1,),0))</f>
        <v>NR, AR, AOE, BW, BRO-RCx</v>
      </c>
      <c r="K70" s="13" t="str" cm="1">
        <f t="array" ref="K70">INDEX(NTG_ID_Before,ROW(),MATCH(K$1,INDEX(NTG_ID_Before,1,),0))</f>
        <v>DnDeemDI or DnCustDI</v>
      </c>
      <c r="L70" s="18"/>
      <c r="M70" s="13" t="str" cm="1">
        <f t="array" ref="M70">INDEX(NTG_ID_After,MATCH(1,($A70=INDEX(NTG_ID_After,,1))*($B70=INDEX(NTG_ID_After,,2)),0),MATCH(M$1,INDEX(NTG_ID_After,1,),0))</f>
        <v>Cust-Gen|Deem-DEER|Deem-WP</v>
      </c>
      <c r="N70" s="13" t="str" cm="1">
        <f t="array" ref="N70">INDEX(NTG_ID_After,MATCH(1,($A70=INDEX(NTG_ID_After,,1))*($B70=INDEX(NTG_ID_After,,2)),0),MATCH(N$1,INDEX(NTG_ID_After,1,),0))</f>
        <v>AOE|AR|BRO-RCx|BW|NR</v>
      </c>
      <c r="O70" s="13" t="str" cm="1">
        <f t="array" ref="O70">INDEX(NTG_ID_After,MATCH(1,($A70=INDEX(NTG_ID_After,,1))*($B70=INDEX(NTG_ID_After,,2)),0),MATCH(O$1,INDEX(NTG_ID_After,1,),0))</f>
        <v>DnCustDI|DnDeemDI</v>
      </c>
    </row>
    <row r="71" spans="1:15" ht="24" x14ac:dyDescent="0.2">
      <c r="A71" s="13" t="str" cm="1">
        <f t="array" ref="A71">INDEX(NTG_ID_Before,ROW(),MATCH(A$1,INDEX(NTG_ID_Before,1,),0))</f>
        <v>Res-Default-HTR-di</v>
      </c>
      <c r="B71" s="14" t="str" cm="1">
        <f t="array" ref="B71">INDEX(NTG_ID_Before,ROW(),MATCH(B$1,INDEX(NTG_ID_Before,1,),0))</f>
        <v>DEER2014</v>
      </c>
      <c r="C71" s="15" cm="1">
        <f t="array" ref="C71">INDEX(NTG_ID_Before,ROW(),MATCH(C$1,INDEX(NTG_ID_Before,1,),0))</f>
        <v>41275</v>
      </c>
      <c r="D71" s="15" t="str" cm="1">
        <f t="array" ref="D71">IF(INDEX(NTG_ID_Before,ROW(),MATCH(D$1,INDEX(NTG_ID_Before,1,),0))=0,"",INDEX(NTG_ID_Before,ROW(),MATCH(D$1,INDEX(NTG_ID_Before,1,),0)))</f>
        <v/>
      </c>
      <c r="E71" s="16" cm="1">
        <f t="array" ref="E71">INDEX(NTG_ID_Before,ROW(),MATCH(E$1,INDEX(NTG_ID_Before,1,),0))</f>
        <v>0.85</v>
      </c>
      <c r="F71" s="16" cm="1">
        <f t="array" ref="F71">INDEX(NTG_ID_Before,ROW(),MATCH(F$1,INDEX(NTG_ID_Before,1,),0))</f>
        <v>0.85</v>
      </c>
      <c r="G71" s="13" t="str" cm="1">
        <f t="array" ref="G71">INDEX(NTG_ID_Before,ROW(),MATCH(G$1,INDEX(NTG_ID_Before,1,),0))</f>
        <v>HTR measure for Res sector, any building type</v>
      </c>
      <c r="H71" s="17"/>
      <c r="I71" s="13" t="str" cm="1">
        <f t="array" ref="I71">INDEX(NTG_ID_Before,ROW(),MATCH(I$1,INDEX(NTG_ID_Before,1,),0))</f>
        <v>Cust-Gen, Deem-DEER, or Deem-WP</v>
      </c>
      <c r="J71" s="13" t="str" cm="1">
        <f t="array" ref="J71">INDEX(NTG_ID_Before,ROW(),MATCH(J$1,INDEX(NTG_ID_Before,1,),0))</f>
        <v>NR or AR</v>
      </c>
      <c r="K71" s="13" t="str" cm="1">
        <f t="array" ref="K71">INDEX(NTG_ID_Before,ROW(),MATCH(K$1,INDEX(NTG_ID_Before,1,),0))</f>
        <v>DnDeemDI or DnCustDI</v>
      </c>
      <c r="L71" s="18"/>
      <c r="M71" s="13" t="str" cm="1">
        <f t="array" ref="M71">INDEX(NTG_ID_After,MATCH(1,($A71=INDEX(NTG_ID_After,,1))*($B71=INDEX(NTG_ID_After,,2)),0),MATCH(M$1,INDEX(NTG_ID_After,1,),0))</f>
        <v>Cust-Gen|Deem-DEER|Deem-WP</v>
      </c>
      <c r="N71" s="13" t="str" cm="1">
        <f t="array" ref="N71">INDEX(NTG_ID_After,MATCH(1,($A71=INDEX(NTG_ID_After,,1))*($B71=INDEX(NTG_ID_After,,2)),0),MATCH(N$1,INDEX(NTG_ID_After,1,),0))</f>
        <v>AR|NR</v>
      </c>
      <c r="O71" s="13" t="str" cm="1">
        <f t="array" ref="O71">INDEX(NTG_ID_After,MATCH(1,($A71=INDEX(NTG_ID_After,,1))*($B71=INDEX(NTG_ID_After,,2)),0),MATCH(O$1,INDEX(NTG_ID_After,1,),0))</f>
        <v>DnCustDI|DnDeemDI</v>
      </c>
    </row>
    <row r="72" spans="1:15" ht="48" x14ac:dyDescent="0.2">
      <c r="A72" s="13" t="str" cm="1">
        <f t="array" ref="A72">INDEX(NTG_ID_Before,ROW(),MATCH(A$1,INDEX(NTG_ID_Before,1,),0))</f>
        <v>Res-InCmn-Ltg-LEDFixt</v>
      </c>
      <c r="B72" s="14" t="str" cm="1">
        <f t="array" ref="B72">INDEX(NTG_ID_Before,ROW(),MATCH(B$1,INDEX(NTG_ID_Before,1,),0))</f>
        <v>DEER2019</v>
      </c>
      <c r="C72" s="15" cm="1">
        <f t="array" ref="C72">INDEX(NTG_ID_Before,ROW(),MATCH(C$1,INDEX(NTG_ID_Before,1,),0))</f>
        <v>43466</v>
      </c>
      <c r="D72" s="15" t="str" cm="1">
        <f t="array" ref="D72">IF(INDEX(NTG_ID_Before,ROW(),MATCH(D$1,INDEX(NTG_ID_Before,1,),0))=0,"",INDEX(NTG_ID_Before,ROW(),MATCH(D$1,INDEX(NTG_ID_Before,1,),0)))</f>
        <v/>
      </c>
      <c r="E72" s="16" cm="1">
        <f t="array" ref="E72">INDEX(NTG_ID_Before,ROW(),MATCH(E$1,INDEX(NTG_ID_Before,1,),0))</f>
        <v>0.91</v>
      </c>
      <c r="F72" s="16" cm="1">
        <f t="array" ref="F72">INDEX(NTG_ID_Before,ROW(),MATCH(F$1,INDEX(NTG_ID_Before,1,),0))</f>
        <v>0.91</v>
      </c>
      <c r="G72" s="13" t="str" cm="1">
        <f t="array" ref="G72">INDEX(NTG_ID_Before,ROW(),MATCH(G$1,INDEX(NTG_ID_Before,1,),0))</f>
        <v>Residential interior common area hardwired LED fixtures using delta-Watts savings methods</v>
      </c>
      <c r="H72" s="17"/>
      <c r="I72" s="13" t="str" cm="1">
        <f t="array" ref="I72">INDEX(NTG_ID_Before,ROW(),MATCH(I$1,INDEX(NTG_ID_Before,1,),0))</f>
        <v>Deemed and Custom using delta-Watts reduction savings calculations</v>
      </c>
      <c r="J72" s="13" t="str" cm="1">
        <f t="array" ref="J72">INDEX(NTG_ID_Before,ROW(),MATCH(J$1,INDEX(NTG_ID_Before,1,),0))</f>
        <v>All</v>
      </c>
      <c r="K72" s="13" t="str" cm="1">
        <f t="array" ref="K72">INDEX(NTG_ID_Before,ROW(),MATCH(K$1,INDEX(NTG_ID_Before,1,),0))</f>
        <v>All</v>
      </c>
      <c r="L72" s="18"/>
      <c r="M72" s="13" t="str" cm="1">
        <f t="array" ref="M72">INDEX(NTG_ID_After,MATCH(1,($A72=INDEX(NTG_ID_After,,1))*($B72=INDEX(NTG_ID_After,,2)),0),MATCH(M$1,INDEX(NTG_ID_After,1,),0))</f>
        <v>Cust-Gen|Deem-DEER|Deem-WP</v>
      </c>
      <c r="N72" s="13" t="str" cm="1">
        <f t="array" ref="N72">INDEX(NTG_ID_After,MATCH(1,($A72=INDEX(NTG_ID_After,,1))*($B72=INDEX(NTG_ID_After,,2)),0),MATCH(N$1,INDEX(NTG_ID_After,1,),0))</f>
        <v>AOE|AR|BRO-Bhv|BRO-Op|BRO-RCx|BW|NC|NR</v>
      </c>
      <c r="O72" s="13" t="str" cm="1">
        <f t="array" ref="O72">INDEX(NTG_ID_After,MATCH(1,($A72=INDEX(NTG_ID_After,,1))*($B72=INDEX(NTG_ID_After,,2)),0),MATCH(O$1,INDEX(NTG_ID_After,1,),0))</f>
        <v>UpDeemed|DnCust|DnDeemed|DnCustDI|DnDeemDI</v>
      </c>
    </row>
    <row r="73" spans="1:15" ht="24" x14ac:dyDescent="0.2">
      <c r="A73" s="13" t="str" cm="1">
        <f t="array" ref="A73">INDEX(NTG_ID_Before,ROW(),MATCH(A$1,INDEX(NTG_ID_Before,1,),0))</f>
        <v>Res-mDHWaerator</v>
      </c>
      <c r="B73" s="14" t="str" cm="1">
        <f t="array" ref="B73">INDEX(NTG_ID_Before,ROW(),MATCH(B$1,INDEX(NTG_ID_Before,1,),0))</f>
        <v>DEER2019</v>
      </c>
      <c r="C73" s="15" cm="1">
        <f t="array" ref="C73">INDEX(NTG_ID_Before,ROW(),MATCH(C$1,INDEX(NTG_ID_Before,1,),0))</f>
        <v>43466</v>
      </c>
      <c r="D73" s="15" t="str" cm="1">
        <f t="array" ref="D73">IF(INDEX(NTG_ID_Before,ROW(),MATCH(D$1,INDEX(NTG_ID_Before,1,),0))=0,"",INDEX(NTG_ID_Before,ROW(),MATCH(D$1,INDEX(NTG_ID_Before,1,),0)))</f>
        <v/>
      </c>
      <c r="E73" s="16" cm="1">
        <f t="array" ref="E73">INDEX(NTG_ID_Before,ROW(),MATCH(E$1,INDEX(NTG_ID_Before,1,),0))</f>
        <v>0.59</v>
      </c>
      <c r="F73" s="16" cm="1">
        <f t="array" ref="F73">INDEX(NTG_ID_Before,ROW(),MATCH(F$1,INDEX(NTG_ID_Before,1,),0))</f>
        <v>0.59</v>
      </c>
      <c r="G73" s="13" t="str" cm="1">
        <f t="array" ref="G73">INDEX(NTG_ID_Before,ROW(),MATCH(G$1,INDEX(NTG_ID_Before,1,),0))</f>
        <v>Faucet aerators, all residential building types except multi-family</v>
      </c>
      <c r="H73" s="17"/>
      <c r="I73" s="13" t="str" cm="1">
        <f t="array" ref="I73">INDEX(NTG_ID_Before,ROW(),MATCH(I$1,INDEX(NTG_ID_Before,1,),0))</f>
        <v>Deemed</v>
      </c>
      <c r="J73" s="13" t="str" cm="1">
        <f t="array" ref="J73">INDEX(NTG_ID_Before,ROW(),MATCH(J$1,INDEX(NTG_ID_Before,1,),0))</f>
        <v>Add-on equipment</v>
      </c>
      <c r="K73" s="13" t="str" cm="1">
        <f t="array" ref="K73">INDEX(NTG_ID_Before,ROW(),MATCH(K$1,INDEX(NTG_ID_Before,1,),0))</f>
        <v>Downstream direct-install</v>
      </c>
      <c r="L73" s="18"/>
      <c r="M73" s="13" t="str" cm="1">
        <f t="array" ref="M73">INDEX(NTG_ID_After,MATCH(1,($A73=INDEX(NTG_ID_After,,1))*($B73=INDEX(NTG_ID_After,,2)),0),MATCH(M$1,INDEX(NTG_ID_After,1,),0))</f>
        <v>Deem-DEER|Deem-WP</v>
      </c>
      <c r="N73" s="13" t="str" cm="1">
        <f t="array" ref="N73">INDEX(NTG_ID_After,MATCH(1,($A73=INDEX(NTG_ID_After,,1))*($B73=INDEX(NTG_ID_After,,2)),0),MATCH(N$1,INDEX(NTG_ID_After,1,),0))</f>
        <v>AOE</v>
      </c>
      <c r="O73" s="13" t="str" cm="1">
        <f t="array" ref="O73">INDEX(NTG_ID_After,MATCH(1,($A73=INDEX(NTG_ID_After,,1))*($B73=INDEX(NTG_ID_After,,2)),0),MATCH(O$1,INDEX(NTG_ID_After,1,),0))</f>
        <v>DnDeemDI</v>
      </c>
    </row>
    <row r="74" spans="1:15" ht="24" x14ac:dyDescent="0.2">
      <c r="A74" s="13" t="str" cm="1">
        <f t="array" ref="A74">INDEX(NTG_ID_Before,ROW(),MATCH(A$1,INDEX(NTG_ID_Before,1,),0))</f>
        <v>Res-mDHWaerator-MF</v>
      </c>
      <c r="B74" s="14" t="str" cm="1">
        <f t="array" ref="B74">INDEX(NTG_ID_Before,ROW(),MATCH(B$1,INDEX(NTG_ID_Before,1,),0))</f>
        <v>DEER2019</v>
      </c>
      <c r="C74" s="15" cm="1">
        <f t="array" ref="C74">INDEX(NTG_ID_Before,ROW(),MATCH(C$1,INDEX(NTG_ID_Before,1,),0))</f>
        <v>43466</v>
      </c>
      <c r="D74" s="15" t="str" cm="1">
        <f t="array" ref="D74">IF(INDEX(NTG_ID_Before,ROW(),MATCH(D$1,INDEX(NTG_ID_Before,1,),0))=0,"",INDEX(NTG_ID_Before,ROW(),MATCH(D$1,INDEX(NTG_ID_Before,1,),0)))</f>
        <v/>
      </c>
      <c r="E74" s="16" cm="1">
        <f t="array" ref="E74">INDEX(NTG_ID_Before,ROW(),MATCH(E$1,INDEX(NTG_ID_Before,1,),0))</f>
        <v>0.65</v>
      </c>
      <c r="F74" s="16" cm="1">
        <f t="array" ref="F74">INDEX(NTG_ID_Before,ROW(),MATCH(F$1,INDEX(NTG_ID_Before,1,),0))</f>
        <v>0.65</v>
      </c>
      <c r="G74" s="13" t="str" cm="1">
        <f t="array" ref="G74">INDEX(NTG_ID_Before,ROW(),MATCH(G$1,INDEX(NTG_ID_Before,1,),0))</f>
        <v>Faucet aerators, multi-family building types only</v>
      </c>
      <c r="H74" s="17"/>
      <c r="I74" s="13" t="str" cm="1">
        <f t="array" ref="I74">INDEX(NTG_ID_Before,ROW(),MATCH(I$1,INDEX(NTG_ID_Before,1,),0))</f>
        <v>Deemed</v>
      </c>
      <c r="J74" s="13" t="str" cm="1">
        <f t="array" ref="J74">INDEX(NTG_ID_Before,ROW(),MATCH(J$1,INDEX(NTG_ID_Before,1,),0))</f>
        <v>Add-on equipment</v>
      </c>
      <c r="K74" s="13" t="str" cm="1">
        <f t="array" ref="K74">INDEX(NTG_ID_Before,ROW(),MATCH(K$1,INDEX(NTG_ID_Before,1,),0))</f>
        <v>Downstream direct-install</v>
      </c>
      <c r="L74" s="18"/>
      <c r="M74" s="13" t="str" cm="1">
        <f t="array" ref="M74">INDEX(NTG_ID_After,MATCH(1,($A74=INDEX(NTG_ID_After,,1))*($B74=INDEX(NTG_ID_After,,2)),0),MATCH(M$1,INDEX(NTG_ID_After,1,),0))</f>
        <v>Deem-DEER|Deem-WP</v>
      </c>
      <c r="N74" s="13" t="str" cm="1">
        <f t="array" ref="N74">INDEX(NTG_ID_After,MATCH(1,($A74=INDEX(NTG_ID_After,,1))*($B74=INDEX(NTG_ID_After,,2)),0),MATCH(N$1,INDEX(NTG_ID_After,1,),0))</f>
        <v>AOE</v>
      </c>
      <c r="O74" s="13" t="str" cm="1">
        <f t="array" ref="O74">INDEX(NTG_ID_After,MATCH(1,($A74=INDEX(NTG_ID_After,,1))*($B74=INDEX(NTG_ID_After,,2)),0),MATCH(O$1,INDEX(NTG_ID_After,1,),0))</f>
        <v>DnDeemDI</v>
      </c>
    </row>
    <row r="75" spans="1:15" ht="48" x14ac:dyDescent="0.2">
      <c r="A75" s="13" t="str" cm="1">
        <f t="array" ref="A75">INDEX(NTG_ID_Before,ROW(),MATCH(A$1,INDEX(NTG_ID_Before,1,),0))</f>
        <v>Res-OutCmn-Ltg-LEDFixt</v>
      </c>
      <c r="B75" s="14" t="str" cm="1">
        <f t="array" ref="B75">INDEX(NTG_ID_Before,ROW(),MATCH(B$1,INDEX(NTG_ID_Before,1,),0))</f>
        <v>DEER2019</v>
      </c>
      <c r="C75" s="15" cm="1">
        <f t="array" ref="C75">INDEX(NTG_ID_Before,ROW(),MATCH(C$1,INDEX(NTG_ID_Before,1,),0))</f>
        <v>43466</v>
      </c>
      <c r="D75" s="15" t="str" cm="1">
        <f t="array" ref="D75">IF(INDEX(NTG_ID_Before,ROW(),MATCH(D$1,INDEX(NTG_ID_Before,1,),0))=0,"",INDEX(NTG_ID_Before,ROW(),MATCH(D$1,INDEX(NTG_ID_Before,1,),0)))</f>
        <v/>
      </c>
      <c r="E75" s="16" cm="1">
        <f t="array" ref="E75">INDEX(NTG_ID_Before,ROW(),MATCH(E$1,INDEX(NTG_ID_Before,1,),0))</f>
        <v>0.91</v>
      </c>
      <c r="F75" s="16" cm="1">
        <f t="array" ref="F75">INDEX(NTG_ID_Before,ROW(),MATCH(F$1,INDEX(NTG_ID_Before,1,),0))</f>
        <v>0.91</v>
      </c>
      <c r="G75" s="13" t="str" cm="1">
        <f t="array" ref="G75">INDEX(NTG_ID_Before,ROW(),MATCH(G$1,INDEX(NTG_ID_Before,1,),0))</f>
        <v>Residential outdoor common area exterior hardwired LED fixtures using delta-Watts savings methods</v>
      </c>
      <c r="H75" s="17"/>
      <c r="I75" s="13" t="str" cm="1">
        <f t="array" ref="I75">INDEX(NTG_ID_Before,ROW(),MATCH(I$1,INDEX(NTG_ID_Before,1,),0))</f>
        <v>Deemed and Custom using delta-Watts reduction savings calculations</v>
      </c>
      <c r="J75" s="13" t="str" cm="1">
        <f t="array" ref="J75">INDEX(NTG_ID_Before,ROW(),MATCH(J$1,INDEX(NTG_ID_Before,1,),0))</f>
        <v>All</v>
      </c>
      <c r="K75" s="13" t="str" cm="1">
        <f t="array" ref="K75">INDEX(NTG_ID_Before,ROW(),MATCH(K$1,INDEX(NTG_ID_Before,1,),0))</f>
        <v>All</v>
      </c>
      <c r="L75" s="18"/>
      <c r="M75" s="13" t="str" cm="1">
        <f t="array" ref="M75">INDEX(NTG_ID_After,MATCH(1,($A75=INDEX(NTG_ID_After,,1))*($B75=INDEX(NTG_ID_After,,2)),0),MATCH(M$1,INDEX(NTG_ID_After,1,),0))</f>
        <v>Cust-Gen|Deem-DEER|Deem-WP</v>
      </c>
      <c r="N75" s="13" t="str" cm="1">
        <f t="array" ref="N75">INDEX(NTG_ID_After,MATCH(1,($A75=INDEX(NTG_ID_After,,1))*($B75=INDEX(NTG_ID_After,,2)),0),MATCH(N$1,INDEX(NTG_ID_After,1,),0))</f>
        <v>AOE|AR|BRO-Bhv|BRO-Op|BRO-RCx|BW|NC|NR</v>
      </c>
      <c r="O75" s="13" t="str" cm="1">
        <f t="array" ref="O75">INDEX(NTG_ID_After,MATCH(1,($A75=INDEX(NTG_ID_After,,1))*($B75=INDEX(NTG_ID_After,,2)),0),MATCH(O$1,INDEX(NTG_ID_After,1,),0))</f>
        <v>UpDeemed|DnCust|DnDeemed|DnCustDI|DnDeemDI</v>
      </c>
    </row>
    <row r="76" spans="1:15" ht="24" x14ac:dyDescent="0.2">
      <c r="A76" s="13" t="str" cm="1">
        <f t="array" ref="A76">INDEX(NTG_ID_Before,ROW(),MATCH(A$1,INDEX(NTG_ID_Before,1,),0))</f>
        <v>Res-sAll-mAppPlug-AirCleaner-up</v>
      </c>
      <c r="B76" s="14" t="str" cm="1">
        <f t="array" ref="B76">INDEX(NTG_ID_Before,ROW(),MATCH(B$1,INDEX(NTG_ID_Before,1,),0))</f>
        <v>DEER2016</v>
      </c>
      <c r="C76" s="15" cm="1">
        <f t="array" ref="C76">INDEX(NTG_ID_Before,ROW(),MATCH(C$1,INDEX(NTG_ID_Before,1,),0))</f>
        <v>42370</v>
      </c>
      <c r="D76" s="15" t="str" cm="1">
        <f t="array" ref="D76">IF(INDEX(NTG_ID_Before,ROW(),MATCH(D$1,INDEX(NTG_ID_Before,1,),0))=0,"",INDEX(NTG_ID_Before,ROW(),MATCH(D$1,INDEX(NTG_ID_Before,1,),0)))</f>
        <v/>
      </c>
      <c r="E76" s="16" cm="1">
        <f t="array" ref="E76">INDEX(NTG_ID_Before,ROW(),MATCH(E$1,INDEX(NTG_ID_Before,1,),0))</f>
        <v>0.2</v>
      </c>
      <c r="F76" s="16" cm="1">
        <f t="array" ref="F76">INDEX(NTG_ID_Before,ROW(),MATCH(F$1,INDEX(NTG_ID_Before,1,),0))</f>
        <v>0.2</v>
      </c>
      <c r="G76" s="13" t="str" cm="1">
        <f t="array" ref="G76">INDEX(NTG_ID_Before,ROW(),MATCH(G$1,INDEX(NTG_ID_Before,1,),0))</f>
        <v>Residential air cleaner via upstream delivery type</v>
      </c>
      <c r="H76" s="17"/>
      <c r="I76" s="13" t="str" cm="1">
        <f t="array" ref="I76">INDEX(NTG_ID_Before,ROW(),MATCH(I$1,INDEX(NTG_ID_Before,1,),0))</f>
        <v>Deemed</v>
      </c>
      <c r="J76" s="13" t="str" cm="1">
        <f t="array" ref="J76">INDEX(NTG_ID_Before,ROW(),MATCH(J$1,INDEX(NTG_ID_Before,1,),0))</f>
        <v>NR</v>
      </c>
      <c r="K76" s="13" t="str" cm="1">
        <f t="array" ref="K76">INDEX(NTG_ID_Before,ROW(),MATCH(K$1,INDEX(NTG_ID_Before,1,),0))</f>
        <v>Upstream</v>
      </c>
      <c r="L76" s="18"/>
      <c r="M76" s="13" t="str" cm="1">
        <f t="array" ref="M76">INDEX(NTG_ID_After,MATCH(1,($A76=INDEX(NTG_ID_After,,1))*($B76=INDEX(NTG_ID_After,,2)),0),MATCH(M$1,INDEX(NTG_ID_After,1,),0))</f>
        <v>Deem-WP</v>
      </c>
      <c r="N76" s="13" t="str" cm="1">
        <f t="array" ref="N76">INDEX(NTG_ID_After,MATCH(1,($A76=INDEX(NTG_ID_After,,1))*($B76=INDEX(NTG_ID_After,,2)),0),MATCH(N$1,INDEX(NTG_ID_After,1,),0))</f>
        <v>NR</v>
      </c>
      <c r="O76" s="13" t="str" cm="1">
        <f t="array" ref="O76">INDEX(NTG_ID_After,MATCH(1,($A76=INDEX(NTG_ID_After,,1))*($B76=INDEX(NTG_ID_After,,2)),0),MATCH(O$1,INDEX(NTG_ID_After,1,),0))</f>
        <v>UpDeemed</v>
      </c>
    </row>
    <row r="77" spans="1:15" ht="24" x14ac:dyDescent="0.2">
      <c r="A77" s="13" t="str" cm="1">
        <f t="array" ref="A77">INDEX(NTG_ID_Before,ROW(),MATCH(A$1,INDEX(NTG_ID_Before,1,),0))</f>
        <v>Res-sAll-mAppPlug-ElecClothesDryer-up</v>
      </c>
      <c r="B77" s="14" t="str" cm="1">
        <f t="array" ref="B77">INDEX(NTG_ID_Before,ROW(),MATCH(B$1,INDEX(NTG_ID_Before,1,),0))</f>
        <v>DEER2016</v>
      </c>
      <c r="C77" s="15" cm="1">
        <f t="array" ref="C77">INDEX(NTG_ID_Before,ROW(),MATCH(C$1,INDEX(NTG_ID_Before,1,),0))</f>
        <v>42370</v>
      </c>
      <c r="D77" s="15" t="str" cm="1">
        <f t="array" ref="D77">IF(INDEX(NTG_ID_Before,ROW(),MATCH(D$1,INDEX(NTG_ID_Before,1,),0))=0,"",INDEX(NTG_ID_Before,ROW(),MATCH(D$1,INDEX(NTG_ID_Before,1,),0)))</f>
        <v/>
      </c>
      <c r="E77" s="16" cm="1">
        <f t="array" ref="E77">INDEX(NTG_ID_Before,ROW(),MATCH(E$1,INDEX(NTG_ID_Before,1,),0))</f>
        <v>0.2</v>
      </c>
      <c r="F77" s="16" cm="1">
        <f t="array" ref="F77">INDEX(NTG_ID_Before,ROW(),MATCH(F$1,INDEX(NTG_ID_Before,1,),0))</f>
        <v>0.2</v>
      </c>
      <c r="G77" s="13" t="str" cm="1">
        <f t="array" ref="G77">INDEX(NTG_ID_Before,ROW(),MATCH(G$1,INDEX(NTG_ID_Before,1,),0))</f>
        <v>Residential electric clothes dryer via upstream delivery type</v>
      </c>
      <c r="H77" s="17"/>
      <c r="I77" s="13" t="str" cm="1">
        <f t="array" ref="I77">INDEX(NTG_ID_Before,ROW(),MATCH(I$1,INDEX(NTG_ID_Before,1,),0))</f>
        <v>Deemed</v>
      </c>
      <c r="J77" s="13" t="str" cm="1">
        <f t="array" ref="J77">INDEX(NTG_ID_Before,ROW(),MATCH(J$1,INDEX(NTG_ID_Before,1,),0))</f>
        <v>NR</v>
      </c>
      <c r="K77" s="13" t="str" cm="1">
        <f t="array" ref="K77">INDEX(NTG_ID_Before,ROW(),MATCH(K$1,INDEX(NTG_ID_Before,1,),0))</f>
        <v>Upstream</v>
      </c>
      <c r="L77" s="18"/>
      <c r="M77" s="13" t="str" cm="1">
        <f t="array" ref="M77">INDEX(NTG_ID_After,MATCH(1,($A77=INDEX(NTG_ID_After,,1))*($B77=INDEX(NTG_ID_After,,2)),0),MATCH(M$1,INDEX(NTG_ID_After,1,),0))</f>
        <v>Deem-DEER|Deem-WP</v>
      </c>
      <c r="N77" s="13" t="str" cm="1">
        <f t="array" ref="N77">INDEX(NTG_ID_After,MATCH(1,($A77=INDEX(NTG_ID_After,,1))*($B77=INDEX(NTG_ID_After,,2)),0),MATCH(N$1,INDEX(NTG_ID_After,1,),0))</f>
        <v>NR</v>
      </c>
      <c r="O77" s="13" t="str" cm="1">
        <f t="array" ref="O77">INDEX(NTG_ID_After,MATCH(1,($A77=INDEX(NTG_ID_After,,1))*($B77=INDEX(NTG_ID_After,,2)),0),MATCH(O$1,INDEX(NTG_ID_After,1,),0))</f>
        <v>UpDeemed</v>
      </c>
    </row>
    <row r="78" spans="1:15" ht="24" x14ac:dyDescent="0.2">
      <c r="A78" s="13" t="str" cm="1">
        <f t="array" ref="A78">INDEX(NTG_ID_Before,ROW(),MATCH(A$1,INDEX(NTG_ID_Before,1,),0))</f>
        <v>Res-sAll-mAppPlug-Freezer-up</v>
      </c>
      <c r="B78" s="14" t="str" cm="1">
        <f t="array" ref="B78">INDEX(NTG_ID_Before,ROW(),MATCH(B$1,INDEX(NTG_ID_Before,1,),0))</f>
        <v>DEER2016</v>
      </c>
      <c r="C78" s="15" cm="1">
        <f t="array" ref="C78">INDEX(NTG_ID_Before,ROW(),MATCH(C$1,INDEX(NTG_ID_Before,1,),0))</f>
        <v>42370</v>
      </c>
      <c r="D78" s="15" t="str" cm="1">
        <f t="array" ref="D78">IF(INDEX(NTG_ID_Before,ROW(),MATCH(D$1,INDEX(NTG_ID_Before,1,),0))=0,"",INDEX(NTG_ID_Before,ROW(),MATCH(D$1,INDEX(NTG_ID_Before,1,),0)))</f>
        <v/>
      </c>
      <c r="E78" s="16" cm="1">
        <f t="array" ref="E78">INDEX(NTG_ID_Before,ROW(),MATCH(E$1,INDEX(NTG_ID_Before,1,),0))</f>
        <v>0.2</v>
      </c>
      <c r="F78" s="16" cm="1">
        <f t="array" ref="F78">INDEX(NTG_ID_Before,ROW(),MATCH(F$1,INDEX(NTG_ID_Before,1,),0))</f>
        <v>0.2</v>
      </c>
      <c r="G78" s="13" t="str" cm="1">
        <f t="array" ref="G78">INDEX(NTG_ID_Before,ROW(),MATCH(G$1,INDEX(NTG_ID_Before,1,),0))</f>
        <v>Residential freezer via upstream delivery type</v>
      </c>
      <c r="H78" s="17"/>
      <c r="I78" s="13" t="str" cm="1">
        <f t="array" ref="I78">INDEX(NTG_ID_Before,ROW(),MATCH(I$1,INDEX(NTG_ID_Before,1,),0))</f>
        <v>Deemed</v>
      </c>
      <c r="J78" s="13" t="str" cm="1">
        <f t="array" ref="J78">INDEX(NTG_ID_Before,ROW(),MATCH(J$1,INDEX(NTG_ID_Before,1,),0))</f>
        <v>NR</v>
      </c>
      <c r="K78" s="13" t="str" cm="1">
        <f t="array" ref="K78">INDEX(NTG_ID_Before,ROW(),MATCH(K$1,INDEX(NTG_ID_Before,1,),0))</f>
        <v>Upstream</v>
      </c>
      <c r="L78" s="18"/>
      <c r="M78" s="13" t="str" cm="1">
        <f t="array" ref="M78">INDEX(NTG_ID_After,MATCH(1,($A78=INDEX(NTG_ID_After,,1))*($B78=INDEX(NTG_ID_After,,2)),0),MATCH(M$1,INDEX(NTG_ID_After,1,),0))</f>
        <v>Deem-DEER|Deem-WP</v>
      </c>
      <c r="N78" s="13" t="str" cm="1">
        <f t="array" ref="N78">INDEX(NTG_ID_After,MATCH(1,($A78=INDEX(NTG_ID_After,,1))*($B78=INDEX(NTG_ID_After,,2)),0),MATCH(N$1,INDEX(NTG_ID_After,1,),0))</f>
        <v>NR</v>
      </c>
      <c r="O78" s="13" t="str" cm="1">
        <f t="array" ref="O78">INDEX(NTG_ID_After,MATCH(1,($A78=INDEX(NTG_ID_After,,1))*($B78=INDEX(NTG_ID_After,,2)),0),MATCH(O$1,INDEX(NTG_ID_After,1,),0))</f>
        <v>UpDeemed</v>
      </c>
    </row>
    <row r="79" spans="1:15" ht="24" x14ac:dyDescent="0.2">
      <c r="A79" s="13" t="str" cm="1">
        <f t="array" ref="A79">INDEX(NTG_ID_Before,ROW(),MATCH(A$1,INDEX(NTG_ID_Before,1,),0))</f>
        <v>Res-sAll-mAppPlug-GasClothesDryer-up</v>
      </c>
      <c r="B79" s="14" t="str" cm="1">
        <f t="array" ref="B79">INDEX(NTG_ID_Before,ROW(),MATCH(B$1,INDEX(NTG_ID_Before,1,),0))</f>
        <v>DEER2016</v>
      </c>
      <c r="C79" s="15" cm="1">
        <f t="array" ref="C79">INDEX(NTG_ID_Before,ROW(),MATCH(C$1,INDEX(NTG_ID_Before,1,),0))</f>
        <v>42370</v>
      </c>
      <c r="D79" s="15" t="str" cm="1">
        <f t="array" ref="D79">IF(INDEX(NTG_ID_Before,ROW(),MATCH(D$1,INDEX(NTG_ID_Before,1,),0))=0,"",INDEX(NTG_ID_Before,ROW(),MATCH(D$1,INDEX(NTG_ID_Before,1,),0)))</f>
        <v/>
      </c>
      <c r="E79" s="16" cm="1">
        <f t="array" ref="E79">INDEX(NTG_ID_Before,ROW(),MATCH(E$1,INDEX(NTG_ID_Before,1,),0))</f>
        <v>0.3</v>
      </c>
      <c r="F79" s="16" cm="1">
        <f t="array" ref="F79">INDEX(NTG_ID_Before,ROW(),MATCH(F$1,INDEX(NTG_ID_Before,1,),0))</f>
        <v>0.3</v>
      </c>
      <c r="G79" s="13" t="str" cm="1">
        <f t="array" ref="G79">INDEX(NTG_ID_Before,ROW(),MATCH(G$1,INDEX(NTG_ID_Before,1,),0))</f>
        <v>Residential gas clothes dryer via upstream delivery type</v>
      </c>
      <c r="H79" s="17"/>
      <c r="I79" s="13" t="str" cm="1">
        <f t="array" ref="I79">INDEX(NTG_ID_Before,ROW(),MATCH(I$1,INDEX(NTG_ID_Before,1,),0))</f>
        <v>Deemed</v>
      </c>
      <c r="J79" s="13" t="str" cm="1">
        <f t="array" ref="J79">INDEX(NTG_ID_Before,ROW(),MATCH(J$1,INDEX(NTG_ID_Before,1,),0))</f>
        <v>NR</v>
      </c>
      <c r="K79" s="13" t="str" cm="1">
        <f t="array" ref="K79">INDEX(NTG_ID_Before,ROW(),MATCH(K$1,INDEX(NTG_ID_Before,1,),0))</f>
        <v>Upstream</v>
      </c>
      <c r="L79" s="18"/>
      <c r="M79" s="13" t="str" cm="1">
        <f t="array" ref="M79">INDEX(NTG_ID_After,MATCH(1,($A79=INDEX(NTG_ID_After,,1))*($B79=INDEX(NTG_ID_After,,2)),0),MATCH(M$1,INDEX(NTG_ID_After,1,),0))</f>
        <v>Deem-DEER|Deem-WP</v>
      </c>
      <c r="N79" s="13" t="str" cm="1">
        <f t="array" ref="N79">INDEX(NTG_ID_After,MATCH(1,($A79=INDEX(NTG_ID_After,,1))*($B79=INDEX(NTG_ID_After,,2)),0),MATCH(N$1,INDEX(NTG_ID_After,1,),0))</f>
        <v>NR</v>
      </c>
      <c r="O79" s="13" t="str" cm="1">
        <f t="array" ref="O79">INDEX(NTG_ID_After,MATCH(1,($A79=INDEX(NTG_ID_After,,1))*($B79=INDEX(NTG_ID_After,,2)),0),MATCH(O$1,INDEX(NTG_ID_After,1,),0))</f>
        <v>UpDeemed</v>
      </c>
    </row>
    <row r="80" spans="1:15" ht="36" x14ac:dyDescent="0.2">
      <c r="A80" s="13" t="str" cm="1">
        <f t="array" ref="A80">INDEX(NTG_ID_Before,ROW(),MATCH(A$1,INDEX(NTG_ID_Before,1,),0))</f>
        <v>Res-sAll-mCW</v>
      </c>
      <c r="B80" s="14" t="str" cm="1">
        <f t="array" ref="B80">INDEX(NTG_ID_Before,ROW(),MATCH(B$1,INDEX(NTG_ID_Before,1,),0))</f>
        <v>DEER2019</v>
      </c>
      <c r="C80" s="15" cm="1">
        <f t="array" ref="C80">INDEX(NTG_ID_Before,ROW(),MATCH(C$1,INDEX(NTG_ID_Before,1,),0))</f>
        <v>43466</v>
      </c>
      <c r="D80" s="15" t="str" cm="1">
        <f t="array" ref="D80">IF(INDEX(NTG_ID_Before,ROW(),MATCH(D$1,INDEX(NTG_ID_Before,1,),0))=0,"",INDEX(NTG_ID_Before,ROW(),MATCH(D$1,INDEX(NTG_ID_Before,1,),0)))</f>
        <v/>
      </c>
      <c r="E80" s="16" cm="1">
        <f t="array" ref="E80">INDEX(NTG_ID_Before,ROW(),MATCH(E$1,INDEX(NTG_ID_Before,1,),0))</f>
        <v>0.31</v>
      </c>
      <c r="F80" s="16" cm="1">
        <f t="array" ref="F80">INDEX(NTG_ID_Before,ROW(),MATCH(F$1,INDEX(NTG_ID_Before,1,),0))</f>
        <v>0.31</v>
      </c>
      <c r="G80" s="13" t="str" cm="1">
        <f t="array" ref="G80">INDEX(NTG_ID_Before,ROW(),MATCH(G$1,INDEX(NTG_ID_Before,1,),0))</f>
        <v>Clothes washer MEF 10% &gt; Energy Star</v>
      </c>
      <c r="H80" s="17"/>
      <c r="I80" s="13" t="str" cm="1">
        <f t="array" ref="I80">INDEX(NTG_ID_Before,ROW(),MATCH(I$1,INDEX(NTG_ID_Before,1,),0))</f>
        <v>Deemed</v>
      </c>
      <c r="J80" s="13" t="str" cm="1">
        <f t="array" ref="J80">INDEX(NTG_ID_Before,ROW(),MATCH(J$1,INDEX(NTG_ID_Before,1,),0))</f>
        <v>All</v>
      </c>
      <c r="K80" s="13" t="str" cm="1">
        <f t="array" ref="K80">INDEX(NTG_ID_Before,ROW(),MATCH(K$1,INDEX(NTG_ID_Before,1,),0))</f>
        <v>All</v>
      </c>
      <c r="L80" s="18"/>
      <c r="M80" s="13" t="str" cm="1">
        <f t="array" ref="M80">INDEX(NTG_ID_After,MATCH(1,($A80=INDEX(NTG_ID_After,,1))*($B80=INDEX(NTG_ID_After,,2)),0),MATCH(M$1,INDEX(NTG_ID_After,1,),0))</f>
        <v>Deem-DEER|Deem-WP</v>
      </c>
      <c r="N80" s="13" t="str" cm="1">
        <f t="array" ref="N80">INDEX(NTG_ID_After,MATCH(1,($A80=INDEX(NTG_ID_After,,1))*($B80=INDEX(NTG_ID_After,,2)),0),MATCH(N$1,INDEX(NTG_ID_After,1,),0))</f>
        <v>AOE|AR|BRO-Bhv|BRO-Op|BRO-RCx|BW|NC|NR</v>
      </c>
      <c r="O80" s="13" t="str" cm="1">
        <f t="array" ref="O80">INDEX(NTG_ID_After,MATCH(1,($A80=INDEX(NTG_ID_After,,1))*($B80=INDEX(NTG_ID_After,,2)),0),MATCH(O$1,INDEX(NTG_ID_After,1,),0))</f>
        <v>UpDeemed|DnCust|DnDeemed|DnCustDI|DnDeemDI</v>
      </c>
    </row>
    <row r="81" spans="1:15" ht="24" x14ac:dyDescent="0.2">
      <c r="A81" s="13" t="str" cm="1">
        <f t="array" ref="A81">INDEX(NTG_ID_Before,ROW(),MATCH(A$1,INDEX(NTG_ID_Before,1,),0))</f>
        <v>Res-sAll-mDHWshwr</v>
      </c>
      <c r="B81" s="14" t="str" cm="1">
        <f t="array" ref="B81">INDEX(NTG_ID_Before,ROW(),MATCH(B$1,INDEX(NTG_ID_Before,1,),0))</f>
        <v>DEER2019</v>
      </c>
      <c r="C81" s="15" cm="1">
        <f t="array" ref="C81">INDEX(NTG_ID_Before,ROW(),MATCH(C$1,INDEX(NTG_ID_Before,1,),0))</f>
        <v>43466</v>
      </c>
      <c r="D81" s="15" t="str" cm="1">
        <f t="array" ref="D81">IF(INDEX(NTG_ID_Before,ROW(),MATCH(D$1,INDEX(NTG_ID_Before,1,),0))=0,"",INDEX(NTG_ID_Before,ROW(),MATCH(D$1,INDEX(NTG_ID_Before,1,),0)))</f>
        <v/>
      </c>
      <c r="E81" s="16" cm="1">
        <f t="array" ref="E81">INDEX(NTG_ID_Before,ROW(),MATCH(E$1,INDEX(NTG_ID_Before,1,),0))</f>
        <v>0.7</v>
      </c>
      <c r="F81" s="16" cm="1">
        <f t="array" ref="F81">INDEX(NTG_ID_Before,ROW(),MATCH(F$1,INDEX(NTG_ID_Before,1,),0))</f>
        <v>0.7</v>
      </c>
      <c r="G81" s="13" t="str" cm="1">
        <f t="array" ref="G81">INDEX(NTG_ID_Before,ROW(),MATCH(G$1,INDEX(NTG_ID_Before,1,),0))</f>
        <v>Low flow showerheads</v>
      </c>
      <c r="H81" s="17"/>
      <c r="I81" s="13" t="str" cm="1">
        <f t="array" ref="I81">INDEX(NTG_ID_Before,ROW(),MATCH(I$1,INDEX(NTG_ID_Before,1,),0))</f>
        <v>Deemed</v>
      </c>
      <c r="J81" s="13" t="str" cm="1">
        <f t="array" ref="J81">INDEX(NTG_ID_Before,ROW(),MATCH(J$1,INDEX(NTG_ID_Before,1,),0))</f>
        <v>All</v>
      </c>
      <c r="K81" s="13" t="str" cm="1">
        <f t="array" ref="K81">INDEX(NTG_ID_Before,ROW(),MATCH(K$1,INDEX(NTG_ID_Before,1,),0))</f>
        <v>Downstream direct-install</v>
      </c>
      <c r="L81" s="18"/>
      <c r="M81" s="13" t="str" cm="1">
        <f t="array" ref="M81">INDEX(NTG_ID_After,MATCH(1,($A81=INDEX(NTG_ID_After,,1))*($B81=INDEX(NTG_ID_After,,2)),0),MATCH(M$1,INDEX(NTG_ID_After,1,),0))</f>
        <v>Deem-DEER|Deem-WP</v>
      </c>
      <c r="N81" s="13" t="str" cm="1">
        <f t="array" ref="N81">INDEX(NTG_ID_After,MATCH(1,($A81=INDEX(NTG_ID_After,,1))*($B81=INDEX(NTG_ID_After,,2)),0),MATCH(N$1,INDEX(NTG_ID_After,1,),0))</f>
        <v>AOE|AR|BRO-Bhv|BRO-Op|BRO-RCx|BW|NC|NR</v>
      </c>
      <c r="O81" s="13" t="str" cm="1">
        <f t="array" ref="O81">INDEX(NTG_ID_After,MATCH(1,($A81=INDEX(NTG_ID_After,,1))*($B81=INDEX(NTG_ID_After,,2)),0),MATCH(O$1,INDEX(NTG_ID_After,1,),0))</f>
        <v>DnDeemDI</v>
      </c>
    </row>
    <row r="82" spans="1:15" ht="24" hidden="1" x14ac:dyDescent="0.2">
      <c r="A82" s="13" t="str" cm="1">
        <f t="array" ref="A82">INDEX(NTG_ID_Before,ROW(),MATCH(A$1,INDEX(NTG_ID_Before,1,),0))</f>
        <v>Res-sAll-mDuctSeal</v>
      </c>
      <c r="B82" s="14" t="str" cm="1">
        <f t="array" ref="B82">INDEX(NTG_ID_Before,ROW(),MATCH(B$1,INDEX(NTG_ID_Before,1,),0))</f>
        <v>DEER2019</v>
      </c>
      <c r="C82" s="15" cm="1">
        <f t="array" ref="C82">INDEX(NTG_ID_Before,ROW(),MATCH(C$1,INDEX(NTG_ID_Before,1,),0))</f>
        <v>43466</v>
      </c>
      <c r="D82" s="15" cm="1">
        <f t="array" ref="D82">IF(INDEX(NTG_ID_Before,ROW(),MATCH(D$1,INDEX(NTG_ID_Before,1,),0))=0,"",INDEX(NTG_ID_Before,ROW(),MATCH(D$1,INDEX(NTG_ID_Before,1,),0)))</f>
        <v>43830</v>
      </c>
      <c r="E82" s="16" cm="1">
        <f t="array" ref="E82">INDEX(NTG_ID_Before,ROW(),MATCH(E$1,INDEX(NTG_ID_Before,1,),0))</f>
        <v>0.78</v>
      </c>
      <c r="F82" s="16" cm="1">
        <f t="array" ref="F82">INDEX(NTG_ID_Before,ROW(),MATCH(F$1,INDEX(NTG_ID_Before,1,),0))</f>
        <v>0.78</v>
      </c>
      <c r="G82" s="13" t="str" cm="1">
        <f t="array" ref="G82">INDEX(NTG_ID_Before,ROW(),MATCH(G$1,INDEX(NTG_ID_Before,1,),0))</f>
        <v>Duct Sealing</v>
      </c>
      <c r="H82" s="17"/>
      <c r="I82" s="13" t="str" cm="1">
        <f t="array" ref="I82">INDEX(NTG_ID_Before,ROW(),MATCH(I$1,INDEX(NTG_ID_Before,1,),0))</f>
        <v>Deemed</v>
      </c>
      <c r="J82" s="13" t="str" cm="1">
        <f t="array" ref="J82">INDEX(NTG_ID_Before,ROW(),MATCH(J$1,INDEX(NTG_ID_Before,1,),0))</f>
        <v>All</v>
      </c>
      <c r="K82" s="13" t="str" cm="1">
        <f t="array" ref="K82">INDEX(NTG_ID_Before,ROW(),MATCH(K$1,INDEX(NTG_ID_Before,1,),0))</f>
        <v>All except upstream</v>
      </c>
      <c r="L82" s="18"/>
      <c r="M82" s="13" t="str" cm="1">
        <f t="array" ref="M82">INDEX(NTG_ID_After,MATCH(1,($A82=INDEX(NTG_ID_After,,1))*($B82=INDEX(NTG_ID_After,,2)),0),MATCH(M$1,INDEX(NTG_ID_After,1,),0))</f>
        <v>Deem-DEER|Deem-WP</v>
      </c>
      <c r="N82" s="13" t="str" cm="1">
        <f t="array" ref="N82">INDEX(NTG_ID_After,MATCH(1,($A82=INDEX(NTG_ID_After,,1))*($B82=INDEX(NTG_ID_After,,2)),0),MATCH(N$1,INDEX(NTG_ID_After,1,),0))</f>
        <v>AOE|AR|BRO-Bhv|BRO-Op|BRO-RCx|BW|NC|NR</v>
      </c>
      <c r="O82" s="13" t="str" cm="1">
        <f t="array" ref="O82">INDEX(NTG_ID_After,MATCH(1,($A82=INDEX(NTG_ID_After,,1))*($B82=INDEX(NTG_ID_After,,2)),0),MATCH(O$1,INDEX(NTG_ID_After,1,),0))</f>
        <v>DnCust|DnDeemed|DnCustDI|DnDeemDI</v>
      </c>
    </row>
    <row r="83" spans="1:15" ht="36" x14ac:dyDescent="0.2">
      <c r="A83" s="13" t="str" cm="1">
        <f t="array" ref="A83">INDEX(NTG_ID_Before,ROW(),MATCH(A$1,INDEX(NTG_ID_Before,1,),0))</f>
        <v>Res-sAll-mFrzrRec</v>
      </c>
      <c r="B83" s="14" t="str" cm="1">
        <f t="array" ref="B83">INDEX(NTG_ID_Before,ROW(),MATCH(B$1,INDEX(NTG_ID_Before,1,),0))</f>
        <v>DEER2019</v>
      </c>
      <c r="C83" s="15" cm="1">
        <f t="array" ref="C83">INDEX(NTG_ID_Before,ROW(),MATCH(C$1,INDEX(NTG_ID_Before,1,),0))</f>
        <v>43466</v>
      </c>
      <c r="D83" s="15" t="str" cm="1">
        <f t="array" ref="D83">IF(INDEX(NTG_ID_Before,ROW(),MATCH(D$1,INDEX(NTG_ID_Before,1,),0))=0,"",INDEX(NTG_ID_Before,ROW(),MATCH(D$1,INDEX(NTG_ID_Before,1,),0)))</f>
        <v/>
      </c>
      <c r="E83" s="16" cm="1">
        <f t="array" ref="E83">INDEX(NTG_ID_Before,ROW(),MATCH(E$1,INDEX(NTG_ID_Before,1,),0))</f>
        <v>0.95</v>
      </c>
      <c r="F83" s="16" cm="1">
        <f t="array" ref="F83">INDEX(NTG_ID_Before,ROW(),MATCH(F$1,INDEX(NTG_ID_Before,1,),0))</f>
        <v>0.95</v>
      </c>
      <c r="G83" s="13" t="str" cm="1">
        <f t="array" ref="G83">INDEX(NTG_ID_Before,ROW(),MATCH(G$1,INDEX(NTG_ID_Before,1,),0))</f>
        <v>Freezer recycling</v>
      </c>
      <c r="H83" s="17"/>
      <c r="I83" s="13" t="str" cm="1">
        <f t="array" ref="I83">INDEX(NTG_ID_Before,ROW(),MATCH(I$1,INDEX(NTG_ID_Before,1,),0))</f>
        <v>Deemed</v>
      </c>
      <c r="J83" s="13" t="str" cm="1">
        <f t="array" ref="J83">INDEX(NTG_ID_Before,ROW(),MATCH(J$1,INDEX(NTG_ID_Before,1,),0))</f>
        <v>All</v>
      </c>
      <c r="K83" s="13" t="str" cm="1">
        <f t="array" ref="K83">INDEX(NTG_ID_Before,ROW(),MATCH(K$1,INDEX(NTG_ID_Before,1,),0))</f>
        <v>All</v>
      </c>
      <c r="L83" s="18"/>
      <c r="M83" s="13" t="str" cm="1">
        <f t="array" ref="M83">INDEX(NTG_ID_After,MATCH(1,($A83=INDEX(NTG_ID_After,,1))*($B83=INDEX(NTG_ID_After,,2)),0),MATCH(M$1,INDEX(NTG_ID_After,1,),0))</f>
        <v>Deem-DEER|Deem-WP</v>
      </c>
      <c r="N83" s="13" t="str" cm="1">
        <f t="array" ref="N83">INDEX(NTG_ID_After,MATCH(1,($A83=INDEX(NTG_ID_After,,1))*($B83=INDEX(NTG_ID_After,,2)),0),MATCH(N$1,INDEX(NTG_ID_After,1,),0))</f>
        <v>AOE|AR|BRO-Bhv|BRO-Op|BRO-RCx|BW|NC|NR</v>
      </c>
      <c r="O83" s="13" t="str" cm="1">
        <f t="array" ref="O83">INDEX(NTG_ID_After,MATCH(1,($A83=INDEX(NTG_ID_After,,1))*($B83=INDEX(NTG_ID_After,,2)),0),MATCH(O$1,INDEX(NTG_ID_After,1,),0))</f>
        <v>UpDeemed|DnCust|DnDeemed|DnCustDI|DnDeemDI</v>
      </c>
    </row>
    <row r="84" spans="1:15" ht="24" x14ac:dyDescent="0.2">
      <c r="A84" s="13" t="str" cm="1">
        <f t="array" ref="A84">INDEX(NTG_ID_Before,ROW(),MATCH(A$1,INDEX(NTG_ID_Before,1,),0))</f>
        <v>Res-sAll-mHVAC-CndsrCoilClng</v>
      </c>
      <c r="B84" s="14" t="str" cm="1">
        <f t="array" ref="B84">INDEX(NTG_ID_Before,ROW(),MATCH(B$1,INDEX(NTG_ID_Before,1,),0))</f>
        <v>DEER2023</v>
      </c>
      <c r="C84" s="15" cm="1">
        <f t="array" ref="C84">INDEX(NTG_ID_Before,ROW(),MATCH(C$1,INDEX(NTG_ID_Before,1,),0))</f>
        <v>44927</v>
      </c>
      <c r="D84" s="15" t="str" cm="1">
        <f t="array" ref="D84">IF(INDEX(NTG_ID_Before,ROW(),MATCH(D$1,INDEX(NTG_ID_Before,1,),0))=0,"",INDEX(NTG_ID_Before,ROW(),MATCH(D$1,INDEX(NTG_ID_Before,1,),0)))</f>
        <v/>
      </c>
      <c r="E84" s="16" cm="1">
        <f t="array" ref="E84">INDEX(NTG_ID_Before,ROW(),MATCH(E$1,INDEX(NTG_ID_Before,1,),0))</f>
        <v>0.8</v>
      </c>
      <c r="F84" s="16" cm="1">
        <f t="array" ref="F84">INDEX(NTG_ID_Before,ROW(),MATCH(F$1,INDEX(NTG_ID_Before,1,),0))</f>
        <v>0.8</v>
      </c>
      <c r="G84" s="13" t="str" cm="1">
        <f t="array" ref="G84">INDEX(NTG_ID_Before,ROW(),MATCH(G$1,INDEX(NTG_ID_Before,1,),0))</f>
        <v>Residential HVAC condenser coil cleaning</v>
      </c>
      <c r="H84" s="17"/>
      <c r="I84" s="13" t="str" cm="1">
        <f t="array" ref="I84">INDEX(NTG_ID_Before,ROW(),MATCH(I$1,INDEX(NTG_ID_Before,1,),0))</f>
        <v>Deem-DEER, Deem-WP</v>
      </c>
      <c r="J84" s="13" t="str" cm="1">
        <f t="array" ref="J84">INDEX(NTG_ID_Before,ROW(),MATCH(J$1,INDEX(NTG_ID_Before,1,),0))</f>
        <v>BRO-RCx</v>
      </c>
      <c r="K84" s="13" t="str" cm="1">
        <f t="array" ref="K84">INDEX(NTG_ID_Before,ROW(),MATCH(K$1,INDEX(NTG_ID_Before,1,),0))</f>
        <v>Downstream</v>
      </c>
      <c r="L84" s="18"/>
      <c r="M84" s="13" t="str" cm="1">
        <f t="array" ref="M84">INDEX(NTG_ID_After,MATCH(1,($A84=INDEX(NTG_ID_After,,1))*($B84=INDEX(NTG_ID_After,,2)),0),MATCH(M$1,INDEX(NTG_ID_After,1,),0))</f>
        <v>Deem-DEER|Deem-WP</v>
      </c>
      <c r="N84" s="13" t="str" cm="1">
        <f t="array" ref="N84">INDEX(NTG_ID_After,MATCH(1,($A84=INDEX(NTG_ID_After,,1))*($B84=INDEX(NTG_ID_After,,2)),0),MATCH(N$1,INDEX(NTG_ID_After,1,),0))</f>
        <v>BRO-RCx</v>
      </c>
      <c r="O84" s="13" t="str" cm="1">
        <f t="array" ref="O84">INDEX(NTG_ID_After,MATCH(1,($A84=INDEX(NTG_ID_After,,1))*($B84=INDEX(NTG_ID_After,,2)),0),MATCH(O$1,INDEX(NTG_ID_After,1,),0))</f>
        <v>DnDeemed|DnDeemDI</v>
      </c>
    </row>
    <row r="85" spans="1:15" ht="24" x14ac:dyDescent="0.2">
      <c r="A85" s="13" t="str" cm="1">
        <f t="array" ref="A85">INDEX(NTG_ID_Before,ROW(),MATCH(A$1,INDEX(NTG_ID_Before,1,),0))</f>
        <v>Res-sAll-mHVAC-DuctSeal</v>
      </c>
      <c r="B85" s="14" t="str" cm="1">
        <f t="array" ref="B85">INDEX(NTG_ID_Before,ROW(),MATCH(B$1,INDEX(NTG_ID_Before,1,),0))</f>
        <v>DEER2022</v>
      </c>
      <c r="C85" s="15" cm="1">
        <f t="array" ref="C85">INDEX(NTG_ID_Before,ROW(),MATCH(C$1,INDEX(NTG_ID_Before,1,),0))</f>
        <v>44562</v>
      </c>
      <c r="D85" s="15" t="str" cm="1">
        <f t="array" ref="D85">IF(INDEX(NTG_ID_Before,ROW(),MATCH(D$1,INDEX(NTG_ID_Before,1,),0))=0,"",INDEX(NTG_ID_Before,ROW(),MATCH(D$1,INDEX(NTG_ID_Before,1,),0)))</f>
        <v/>
      </c>
      <c r="E85" s="16" cm="1">
        <f t="array" ref="E85">INDEX(NTG_ID_Before,ROW(),MATCH(E$1,INDEX(NTG_ID_Before,1,),0))</f>
        <v>0.95</v>
      </c>
      <c r="F85" s="16" cm="1">
        <f t="array" ref="F85">INDEX(NTG_ID_Before,ROW(),MATCH(F$1,INDEX(NTG_ID_Before,1,),0))</f>
        <v>0.95</v>
      </c>
      <c r="G85" s="13" t="str" cm="1">
        <f t="array" ref="G85">INDEX(NTG_ID_Before,ROW(),MATCH(G$1,INDEX(NTG_ID_Before,1,),0))</f>
        <v>Residential duct testing/sealing measure</v>
      </c>
      <c r="H85" s="17"/>
      <c r="I85" s="13" t="str" cm="1">
        <f t="array" ref="I85">INDEX(NTG_ID_Before,ROW(),MATCH(I$1,INDEX(NTG_ID_Before,1,),0))</f>
        <v>Deem-DEER, Deem-WP</v>
      </c>
      <c r="J85" s="13" t="str" cm="1">
        <f t="array" ref="J85">INDEX(NTG_ID_Before,ROW(),MATCH(J$1,INDEX(NTG_ID_Before,1,),0))</f>
        <v>BRO-RCx or BW</v>
      </c>
      <c r="K85" s="13" t="str" cm="1">
        <f t="array" ref="K85">INDEX(NTG_ID_Before,ROW(),MATCH(K$1,INDEX(NTG_ID_Before,1,),0))</f>
        <v>DnDeemDI</v>
      </c>
      <c r="L85" s="18"/>
      <c r="M85" s="13" t="str" cm="1">
        <f t="array" ref="M85">INDEX(NTG_ID_After,MATCH(1,($A85=INDEX(NTG_ID_After,,1))*($B85=INDEX(NTG_ID_After,,2)),0),MATCH(M$1,INDEX(NTG_ID_After,1,),0))</f>
        <v>Deem-DEER|Deem-WP</v>
      </c>
      <c r="N85" s="13" t="str" cm="1">
        <f t="array" ref="N85">INDEX(NTG_ID_After,MATCH(1,($A85=INDEX(NTG_ID_After,,1))*($B85=INDEX(NTG_ID_After,,2)),0),MATCH(N$1,INDEX(NTG_ID_After,1,),0))</f>
        <v>BRO-Bhv|BRO-Op|BRO-RCx|BW</v>
      </c>
      <c r="O85" s="13" t="str" cm="1">
        <f t="array" ref="O85">INDEX(NTG_ID_After,MATCH(1,($A85=INDEX(NTG_ID_After,,1))*($B85=INDEX(NTG_ID_After,,2)),0),MATCH(O$1,INDEX(NTG_ID_After,1,),0))</f>
        <v>DnDeemDI</v>
      </c>
    </row>
    <row r="86" spans="1:15" ht="24" x14ac:dyDescent="0.2">
      <c r="A86" s="13" t="str" cm="1">
        <f t="array" ref="A86">INDEX(NTG_ID_Before,ROW(),MATCH(A$1,INDEX(NTG_ID_Before,1,),0))</f>
        <v>Res-sAll-mHVAC-DX-up</v>
      </c>
      <c r="B86" s="14" t="str" cm="1">
        <f t="array" ref="B86">INDEX(NTG_ID_Before,ROW(),MATCH(B$1,INDEX(NTG_ID_Before,1,),0))</f>
        <v>DEER2020</v>
      </c>
      <c r="C86" s="15" cm="1">
        <f t="array" ref="C86">INDEX(NTG_ID_Before,ROW(),MATCH(C$1,INDEX(NTG_ID_Before,1,),0))</f>
        <v>43831</v>
      </c>
      <c r="D86" s="15" t="str" cm="1">
        <f t="array" ref="D86">IF(INDEX(NTG_ID_Before,ROW(),MATCH(D$1,INDEX(NTG_ID_Before,1,),0))=0,"",INDEX(NTG_ID_Before,ROW(),MATCH(D$1,INDEX(NTG_ID_Before,1,),0)))</f>
        <v/>
      </c>
      <c r="E86" s="16" cm="1">
        <f t="array" ref="E86">INDEX(NTG_ID_Before,ROW(),MATCH(E$1,INDEX(NTG_ID_Before,1,),0))</f>
        <v>0.65</v>
      </c>
      <c r="F86" s="16" cm="1">
        <f t="array" ref="F86">INDEX(NTG_ID_Before,ROW(),MATCH(F$1,INDEX(NTG_ID_Before,1,),0))</f>
        <v>0.65</v>
      </c>
      <c r="G86" s="13" t="str" cm="1">
        <f t="array" ref="G86">INDEX(NTG_ID_Before,ROW(),MATCH(G$1,INDEX(NTG_ID_Before,1,),0))</f>
        <v>Residential Package HVAC Equipment: deemed; upstream delivery</v>
      </c>
      <c r="H86" s="17"/>
      <c r="I86" s="13" t="str" cm="1">
        <f t="array" ref="I86">INDEX(NTG_ID_Before,ROW(),MATCH(I$1,INDEX(NTG_ID_Before,1,),0))</f>
        <v>Deemed</v>
      </c>
      <c r="J86" s="13" t="str" cm="1">
        <f t="array" ref="J86">INDEX(NTG_ID_Before,ROW(),MATCH(J$1,INDEX(NTG_ID_Before,1,),0))</f>
        <v>All</v>
      </c>
      <c r="K86" s="13" t="str" cm="1">
        <f t="array" ref="K86">INDEX(NTG_ID_Before,ROW(),MATCH(K$1,INDEX(NTG_ID_Before,1,),0))</f>
        <v>Upstream</v>
      </c>
      <c r="L86" s="18"/>
      <c r="M86" s="13" t="str" cm="1">
        <f t="array" ref="M86">INDEX(NTG_ID_After,MATCH(1,($A86=INDEX(NTG_ID_After,,1))*($B86=INDEX(NTG_ID_After,,2)),0),MATCH(M$1,INDEX(NTG_ID_After,1,),0))</f>
        <v>Deem-DEER|Deem-WP</v>
      </c>
      <c r="N86" s="13" t="str" cm="1">
        <f t="array" ref="N86">INDEX(NTG_ID_After,MATCH(1,($A86=INDEX(NTG_ID_After,,1))*($B86=INDEX(NTG_ID_After,,2)),0),MATCH(N$1,INDEX(NTG_ID_After,1,),0))</f>
        <v>AOE|AR|BRO-Bhv|BRO-Op|BRO-RCx|BW|NC|NR</v>
      </c>
      <c r="O86" s="13" t="str" cm="1">
        <f t="array" ref="O86">INDEX(NTG_ID_After,MATCH(1,($A86=INDEX(NTG_ID_After,,1))*($B86=INDEX(NTG_ID_After,,2)),0),MATCH(O$1,INDEX(NTG_ID_After,1,),0))</f>
        <v>UpDeemed</v>
      </c>
    </row>
    <row r="87" spans="1:15" ht="24" hidden="1" x14ac:dyDescent="0.2">
      <c r="A87" s="13" t="str" cm="1">
        <f t="array" ref="A87">INDEX(NTG_ID_Before,ROW(),MATCH(A$1,INDEX(NTG_ID_Before,1,),0))</f>
        <v>Res-sAll-mHVAC-DX-up</v>
      </c>
      <c r="B87" s="14" t="str" cm="1">
        <f t="array" ref="B87">INDEX(NTG_ID_Before,ROW(),MATCH(B$1,INDEX(NTG_ID_Before,1,),0))</f>
        <v>DEER2019</v>
      </c>
      <c r="C87" s="15" cm="1">
        <f t="array" ref="C87">INDEX(NTG_ID_Before,ROW(),MATCH(C$1,INDEX(NTG_ID_Before,1,),0))</f>
        <v>43466</v>
      </c>
      <c r="D87" s="15" cm="1">
        <f t="array" ref="D87">IF(INDEX(NTG_ID_Before,ROW(),MATCH(D$1,INDEX(NTG_ID_Before,1,),0))=0,"",INDEX(NTG_ID_Before,ROW(),MATCH(D$1,INDEX(NTG_ID_Before,1,),0)))</f>
        <v>43830</v>
      </c>
      <c r="E87" s="16" cm="1">
        <f t="array" ref="E87">INDEX(NTG_ID_Before,ROW(),MATCH(E$1,INDEX(NTG_ID_Before,1,),0))</f>
        <v>0.75</v>
      </c>
      <c r="F87" s="16" cm="1">
        <f t="array" ref="F87">INDEX(NTG_ID_Before,ROW(),MATCH(F$1,INDEX(NTG_ID_Before,1,),0))</f>
        <v>0.75</v>
      </c>
      <c r="G87" s="13" t="str" cm="1">
        <f t="array" ref="G87">INDEX(NTG_ID_Before,ROW(),MATCH(G$1,INDEX(NTG_ID_Before,1,),0))</f>
        <v>Residential Package HVAC Equipment: deemed; upstream delivery</v>
      </c>
      <c r="H87" s="17"/>
      <c r="I87" s="13" t="str" cm="1">
        <f t="array" ref="I87">INDEX(NTG_ID_Before,ROW(),MATCH(I$1,INDEX(NTG_ID_Before,1,),0))</f>
        <v>Deemed</v>
      </c>
      <c r="J87" s="13" t="str" cm="1">
        <f t="array" ref="J87">INDEX(NTG_ID_Before,ROW(),MATCH(J$1,INDEX(NTG_ID_Before,1,),0))</f>
        <v>All</v>
      </c>
      <c r="K87" s="13" t="str" cm="1">
        <f t="array" ref="K87">INDEX(NTG_ID_Before,ROW(),MATCH(K$1,INDEX(NTG_ID_Before,1,),0))</f>
        <v>Upstream</v>
      </c>
      <c r="L87" s="18"/>
      <c r="M87" s="13" t="str" cm="1">
        <f t="array" ref="M87">INDEX(NTG_ID_After,MATCH(1,($A87=INDEX(NTG_ID_After,,1))*($B87=INDEX(NTG_ID_After,,2)),0),MATCH(M$1,INDEX(NTG_ID_After,1,),0))</f>
        <v>Deem-DEER|Deem-WP</v>
      </c>
      <c r="N87" s="13" t="str" cm="1">
        <f t="array" ref="N87">INDEX(NTG_ID_After,MATCH(1,($A87=INDEX(NTG_ID_After,,1))*($B87=INDEX(NTG_ID_After,,2)),0),MATCH(N$1,INDEX(NTG_ID_After,1,),0))</f>
        <v>AOE|AR|BRO-Bhv|BRO-Op|BRO-RCx|BW|NC|NR</v>
      </c>
      <c r="O87" s="13" t="str" cm="1">
        <f t="array" ref="O87">INDEX(NTG_ID_After,MATCH(1,($A87=INDEX(NTG_ID_After,,1))*($B87=INDEX(NTG_ID_After,,2)),0),MATCH(O$1,INDEX(NTG_ID_After,1,),0))</f>
        <v>UpDeemed</v>
      </c>
    </row>
    <row r="88" spans="1:15" ht="36" x14ac:dyDescent="0.2">
      <c r="A88" s="13" t="str" cm="1">
        <f t="array" ref="A88">INDEX(NTG_ID_Before,ROW(),MATCH(A$1,INDEX(NTG_ID_Before,1,),0))</f>
        <v>Res-sAll-mHVAC-FanCtrl</v>
      </c>
      <c r="B88" s="14" t="str" cm="1">
        <f t="array" ref="B88">INDEX(NTG_ID_Before,ROW(),MATCH(B$1,INDEX(NTG_ID_Before,1,),0))</f>
        <v>DEER2023</v>
      </c>
      <c r="C88" s="15" cm="1">
        <f t="array" ref="C88">INDEX(NTG_ID_Before,ROW(),MATCH(C$1,INDEX(NTG_ID_Before,1,),0))</f>
        <v>44927</v>
      </c>
      <c r="D88" s="15" t="str" cm="1">
        <f t="array" ref="D88">IF(INDEX(NTG_ID_Before,ROW(),MATCH(D$1,INDEX(NTG_ID_Before,1,),0))=0,"",INDEX(NTG_ID_Before,ROW(),MATCH(D$1,INDEX(NTG_ID_Before,1,),0)))</f>
        <v/>
      </c>
      <c r="E88" s="16" cm="1">
        <f t="array" ref="E88">INDEX(NTG_ID_Before,ROW(),MATCH(E$1,INDEX(NTG_ID_Before,1,),0))</f>
        <v>0.88</v>
      </c>
      <c r="F88" s="16" cm="1">
        <f t="array" ref="F88">INDEX(NTG_ID_Before,ROW(),MATCH(F$1,INDEX(NTG_ID_Before,1,),0))</f>
        <v>0.88</v>
      </c>
      <c r="G88" s="13" t="str" cm="1">
        <f t="array" ref="G88">INDEX(NTG_ID_Before,ROW(),MATCH(G$1,INDEX(NTG_ID_Before,1,),0))</f>
        <v>Residential fan motor control to delay turning off fan subsequent to heating/cooling cycle</v>
      </c>
      <c r="H88" s="17"/>
      <c r="I88" s="13" t="str" cm="1">
        <f t="array" ref="I88">INDEX(NTG_ID_Before,ROW(),MATCH(I$1,INDEX(NTG_ID_Before,1,),0))</f>
        <v>Deem-DEER, Deem-WP</v>
      </c>
      <c r="J88" s="13" t="str" cm="1">
        <f t="array" ref="J88">INDEX(NTG_ID_Before,ROW(),MATCH(J$1,INDEX(NTG_ID_Before,1,),0))</f>
        <v>Add-on equipment</v>
      </c>
      <c r="K88" s="13" t="str" cm="1">
        <f t="array" ref="K88">INDEX(NTG_ID_Before,ROW(),MATCH(K$1,INDEX(NTG_ID_Before,1,),0))</f>
        <v>All except upstream</v>
      </c>
      <c r="L88" s="18"/>
      <c r="M88" s="13" t="str" cm="1">
        <f t="array" ref="M88">INDEX(NTG_ID_After,MATCH(1,($A88=INDEX(NTG_ID_After,,1))*($B88=INDEX(NTG_ID_After,,2)),0),MATCH(M$1,INDEX(NTG_ID_After,1,),0))</f>
        <v>Deem-DEER|Deem-WP</v>
      </c>
      <c r="N88" s="13" t="str" cm="1">
        <f t="array" ref="N88">INDEX(NTG_ID_After,MATCH(1,($A88=INDEX(NTG_ID_After,,1))*($B88=INDEX(NTG_ID_After,,2)),0),MATCH(N$1,INDEX(NTG_ID_After,1,),0))</f>
        <v>AOE</v>
      </c>
      <c r="O88" s="13" t="str" cm="1">
        <f t="array" ref="O88">INDEX(NTG_ID_After,MATCH(1,($A88=INDEX(NTG_ID_After,,1))*($B88=INDEX(NTG_ID_After,,2)),0),MATCH(O$1,INDEX(NTG_ID_After,1,),0))</f>
        <v>DnCust|DnDeemed|DnCustDI|DnDeemDI</v>
      </c>
    </row>
    <row r="89" spans="1:15" ht="24" x14ac:dyDescent="0.2">
      <c r="A89" s="13" t="str" cm="1">
        <f t="array" ref="A89">INDEX(NTG_ID_Before,ROW(),MATCH(A$1,INDEX(NTG_ID_Before,1,),0))</f>
        <v>Res-sAll-mHVAC-FanMotor</v>
      </c>
      <c r="B89" s="14" t="str" cm="1">
        <f t="array" ref="B89">INDEX(NTG_ID_Before,ROW(),MATCH(B$1,INDEX(NTG_ID_Before,1,),0))</f>
        <v>DEER2022</v>
      </c>
      <c r="C89" s="15" cm="1">
        <f t="array" ref="C89">INDEX(NTG_ID_Before,ROW(),MATCH(C$1,INDEX(NTG_ID_Before,1,),0))</f>
        <v>44562</v>
      </c>
      <c r="D89" s="15" t="str" cm="1">
        <f t="array" ref="D89">IF(INDEX(NTG_ID_Before,ROW(),MATCH(D$1,INDEX(NTG_ID_Before,1,),0))=0,"",INDEX(NTG_ID_Before,ROW(),MATCH(D$1,INDEX(NTG_ID_Before,1,),0)))</f>
        <v/>
      </c>
      <c r="E89" s="16" cm="1">
        <f t="array" ref="E89">INDEX(NTG_ID_Before,ROW(),MATCH(E$1,INDEX(NTG_ID_Before,1,),0))</f>
        <v>0.85</v>
      </c>
      <c r="F89" s="16" cm="1">
        <f t="array" ref="F89">INDEX(NTG_ID_Before,ROW(),MATCH(F$1,INDEX(NTG_ID_Before,1,),0))</f>
        <v>0.85</v>
      </c>
      <c r="G89" s="13" t="str" cm="1">
        <f t="array" ref="G89">INDEX(NTG_ID_Before,ROW(),MATCH(G$1,INDEX(NTG_ID_Before,1,),0))</f>
        <v>Fan motor replacement for residential HVAC systems</v>
      </c>
      <c r="H89" s="17"/>
      <c r="I89" s="13" t="str" cm="1">
        <f t="array" ref="I89">INDEX(NTG_ID_Before,ROW(),MATCH(I$1,INDEX(NTG_ID_Before,1,),0))</f>
        <v>Deem-DEER, Deem-WP</v>
      </c>
      <c r="J89" s="13" t="str" cm="1">
        <f t="array" ref="J89">INDEX(NTG_ID_Before,ROW(),MATCH(J$1,INDEX(NTG_ID_Before,1,),0))</f>
        <v>NR or AR</v>
      </c>
      <c r="K89" s="13" t="str" cm="1">
        <f t="array" ref="K89">INDEX(NTG_ID_Before,ROW(),MATCH(K$1,INDEX(NTG_ID_Before,1,),0))</f>
        <v>DnDeemDI</v>
      </c>
      <c r="L89" s="18"/>
      <c r="M89" s="13" t="str" cm="1">
        <f t="array" ref="M89">INDEX(NTG_ID_After,MATCH(1,($A89=INDEX(NTG_ID_After,,1))*($B89=INDEX(NTG_ID_After,,2)),0),MATCH(M$1,INDEX(NTG_ID_After,1,),0))</f>
        <v>Deem-DEER|Deem-WP</v>
      </c>
      <c r="N89" s="13" t="str" cm="1">
        <f t="array" ref="N89">INDEX(NTG_ID_After,MATCH(1,($A89=INDEX(NTG_ID_After,,1))*($B89=INDEX(NTG_ID_After,,2)),0),MATCH(N$1,INDEX(NTG_ID_After,1,),0))</f>
        <v>AR|NR</v>
      </c>
      <c r="O89" s="13" t="str" cm="1">
        <f t="array" ref="O89">INDEX(NTG_ID_After,MATCH(1,($A89=INDEX(NTG_ID_After,,1))*($B89=INDEX(NTG_ID_After,,2)),0),MATCH(O$1,INDEX(NTG_ID_After,1,),0))</f>
        <v>DnDeemDI</v>
      </c>
    </row>
    <row r="90" spans="1:15" ht="36" x14ac:dyDescent="0.2">
      <c r="A90" s="13" t="str" cm="1">
        <f t="array" ref="A90">INDEX(NTG_ID_Before,ROW(),MATCH(A$1,INDEX(NTG_ID_Before,1,),0))</f>
        <v>Res-sAll-mHVAC-HP-MidDistr-FuelSub</v>
      </c>
      <c r="B90" s="14" t="str" cm="1">
        <f t="array" ref="B90">INDEX(NTG_ID_Before,ROW(),MATCH(B$1,INDEX(NTG_ID_Before,1,),0))</f>
        <v>DEER2024</v>
      </c>
      <c r="C90" s="15" cm="1">
        <f t="array" ref="C90">INDEX(NTG_ID_Before,ROW(),MATCH(C$1,INDEX(NTG_ID_Before,1,),0))</f>
        <v>45292</v>
      </c>
      <c r="D90" s="15" t="str" cm="1">
        <f t="array" ref="D90">IF(INDEX(NTG_ID_Before,ROW(),MATCH(D$1,INDEX(NTG_ID_Before,1,),0))=0,"",INDEX(NTG_ID_Before,ROW(),MATCH(D$1,INDEX(NTG_ID_Before,1,),0)))</f>
        <v/>
      </c>
      <c r="E90" s="16" cm="1">
        <f t="array" ref="E90">INDEX(NTG_ID_Before,ROW(),MATCH(E$1,INDEX(NTG_ID_Before,1,),0))</f>
        <v>0.55000000000000004</v>
      </c>
      <c r="F90" s="16" cm="1">
        <f t="array" ref="F90">INDEX(NTG_ID_Before,ROW(),MATCH(F$1,INDEX(NTG_ID_Before,1,),0))</f>
        <v>0.55000000000000004</v>
      </c>
      <c r="G90" s="13" t="str" cm="1">
        <f t="array" ref="G90">INDEX(NTG_ID_Before,ROW(),MATCH(G$1,INDEX(NTG_ID_Before,1,),0))</f>
        <v>Heat Pump HVAC, Residential, Fuel Substitution, Midstream</v>
      </c>
      <c r="H90" s="17"/>
      <c r="I90" s="13" t="str" cm="1">
        <f t="array" ref="I90">INDEX(NTG_ID_Before,ROW(),MATCH(I$1,INDEX(NTG_ID_Before,1,),0))</f>
        <v>Cust-FuelSub, Deem-DEER-FuelSub, or Deem-WP-FuelSub</v>
      </c>
      <c r="J90" s="13" t="str" cm="1">
        <f t="array" ref="J90">INDEX(NTG_ID_Before,ROW(),MATCH(J$1,INDEX(NTG_ID_Before,1,),0))</f>
        <v>NR, AR, NC</v>
      </c>
      <c r="K90" s="13" t="str" cm="1">
        <f t="array" ref="K90">INDEX(NTG_ID_Before,ROW(),MATCH(K$1,INDEX(NTG_ID_Before,1,),0))</f>
        <v>Upstream/Midstream</v>
      </c>
      <c r="L90" s="18"/>
      <c r="M90" s="13" t="str" cm="1">
        <f t="array" ref="M90">INDEX(NTG_ID_After,MATCH(1,($A90=INDEX(NTG_ID_After,,1))*($B90=INDEX(NTG_ID_After,,2)),0),MATCH(M$1,INDEX(NTG_ID_After,1,),0))</f>
        <v>nan</v>
      </c>
      <c r="N90" s="13" t="str" cm="1">
        <f t="array" ref="N90">INDEX(NTG_ID_After,MATCH(1,($A90=INDEX(NTG_ID_After,,1))*($B90=INDEX(NTG_ID_After,,2)),0),MATCH(N$1,INDEX(NTG_ID_After,1,),0))</f>
        <v>nan</v>
      </c>
      <c r="O90" s="13" t="str" cm="1">
        <f t="array" ref="O90">INDEX(NTG_ID_After,MATCH(1,($A90=INDEX(NTG_ID_After,,1))*($B90=INDEX(NTG_ID_After,,2)),0),MATCH(O$1,INDEX(NTG_ID_After,1,),0))</f>
        <v>UpDeemed</v>
      </c>
    </row>
    <row r="91" spans="1:15" ht="24" x14ac:dyDescent="0.2">
      <c r="A91" s="13" t="str" cm="1">
        <f t="array" ref="A91">INDEX(NTG_ID_Before,ROW(),MATCH(A$1,INDEX(NTG_ID_Before,1,),0))</f>
        <v>Res-sAll-mHVAC-Pkg-dn</v>
      </c>
      <c r="B91" s="14" t="str" cm="1">
        <f t="array" ref="B91">INDEX(NTG_ID_Before,ROW(),MATCH(B$1,INDEX(NTG_ID_Before,1,),0))</f>
        <v>DEER2019</v>
      </c>
      <c r="C91" s="15" cm="1">
        <f t="array" ref="C91">INDEX(NTG_ID_Before,ROW(),MATCH(C$1,INDEX(NTG_ID_Before,1,),0))</f>
        <v>43466</v>
      </c>
      <c r="D91" s="15" t="str" cm="1">
        <f t="array" ref="D91">IF(INDEX(NTG_ID_Before,ROW(),MATCH(D$1,INDEX(NTG_ID_Before,1,),0))=0,"",INDEX(NTG_ID_Before,ROW(),MATCH(D$1,INDEX(NTG_ID_Before,1,),0)))</f>
        <v/>
      </c>
      <c r="E91" s="16" cm="1">
        <f t="array" ref="E91">INDEX(NTG_ID_Before,ROW(),MATCH(E$1,INDEX(NTG_ID_Before,1,),0))</f>
        <v>0.6</v>
      </c>
      <c r="F91" s="16" cm="1">
        <f t="array" ref="F91">INDEX(NTG_ID_Before,ROW(),MATCH(F$1,INDEX(NTG_ID_Before,1,),0))</f>
        <v>0.6</v>
      </c>
      <c r="G91" s="13" t="str" cm="1">
        <f t="array" ref="G91">INDEX(NTG_ID_Before,ROW(),MATCH(G$1,INDEX(NTG_ID_Before,1,),0))</f>
        <v>All package HVAC AC and HP replacements with downstream incentives</v>
      </c>
      <c r="H91" s="17"/>
      <c r="I91" s="13" t="str" cm="1">
        <f t="array" ref="I91">INDEX(NTG_ID_Before,ROW(),MATCH(I$1,INDEX(NTG_ID_Before,1,),0))</f>
        <v>Deemed</v>
      </c>
      <c r="J91" s="13" t="str" cm="1">
        <f t="array" ref="J91">INDEX(NTG_ID_Before,ROW(),MATCH(J$1,INDEX(NTG_ID_Before,1,),0))</f>
        <v>All</v>
      </c>
      <c r="K91" s="13" t="str" cm="1">
        <f t="array" ref="K91">INDEX(NTG_ID_Before,ROW(),MATCH(K$1,INDEX(NTG_ID_Before,1,),0))</f>
        <v>Downstream</v>
      </c>
      <c r="L91" s="18"/>
      <c r="M91" s="13" t="str" cm="1">
        <f t="array" ref="M91">INDEX(NTG_ID_After,MATCH(1,($A91=INDEX(NTG_ID_After,,1))*($B91=INDEX(NTG_ID_After,,2)),0),MATCH(M$1,INDEX(NTG_ID_After,1,),0))</f>
        <v>Deem-DEER|Deem-WP</v>
      </c>
      <c r="N91" s="13" t="str" cm="1">
        <f t="array" ref="N91">INDEX(NTG_ID_After,MATCH(1,($A91=INDEX(NTG_ID_After,,1))*($B91=INDEX(NTG_ID_After,,2)),0),MATCH(N$1,INDEX(NTG_ID_After,1,),0))</f>
        <v>AOE|AR|BRO-Bhv|BRO-Op|BRO-RCx|BW|NC|NR</v>
      </c>
      <c r="O91" s="13" t="str" cm="1">
        <f t="array" ref="O91">INDEX(NTG_ID_After,MATCH(1,($A91=INDEX(NTG_ID_After,,1))*($B91=INDEX(NTG_ID_After,,2)),0),MATCH(O$1,INDEX(NTG_ID_After,1,),0))</f>
        <v>DnCust|DnDeemed|DnCustDI|DnDeemDI</v>
      </c>
    </row>
    <row r="92" spans="1:15" ht="24" hidden="1" x14ac:dyDescent="0.2">
      <c r="A92" s="13" t="str" cm="1">
        <f t="array" ref="A92">INDEX(NTG_ID_Before,ROW(),MATCH(A$1,INDEX(NTG_ID_Before,1,),0))</f>
        <v>Res-sAll-mHVAC-RCA</v>
      </c>
      <c r="B92" s="14" t="str" cm="1">
        <f t="array" ref="B92">INDEX(NTG_ID_Before,ROW(),MATCH(B$1,INDEX(NTG_ID_Before,1,),0))</f>
        <v>DEER2019</v>
      </c>
      <c r="C92" s="15" cm="1">
        <f t="array" ref="C92">INDEX(NTG_ID_Before,ROW(),MATCH(C$1,INDEX(NTG_ID_Before,1,),0))</f>
        <v>43466</v>
      </c>
      <c r="D92" s="15" cm="1">
        <f t="array" ref="D92">IF(INDEX(NTG_ID_Before,ROW(),MATCH(D$1,INDEX(NTG_ID_Before,1,),0))=0,"",INDEX(NTG_ID_Before,ROW(),MATCH(D$1,INDEX(NTG_ID_Before,1,),0)))</f>
        <v>43830</v>
      </c>
      <c r="E92" s="16" cm="1">
        <f t="array" ref="E92">INDEX(NTG_ID_Before,ROW(),MATCH(E$1,INDEX(NTG_ID_Before,1,),0))</f>
        <v>0.78</v>
      </c>
      <c r="F92" s="16" cm="1">
        <f t="array" ref="F92">INDEX(NTG_ID_Before,ROW(),MATCH(F$1,INDEX(NTG_ID_Before,1,),0))</f>
        <v>0.78</v>
      </c>
      <c r="G92" s="13" t="str" cm="1">
        <f t="array" ref="G92">INDEX(NTG_ID_Before,ROW(),MATCH(G$1,INDEX(NTG_ID_Before,1,),0))</f>
        <v>HVAC Maintenance: Refrigerant Charge Adjustment (RCA)</v>
      </c>
      <c r="H92" s="17"/>
      <c r="I92" s="13" t="str" cm="1">
        <f t="array" ref="I92">INDEX(NTG_ID_Before,ROW(),MATCH(I$1,INDEX(NTG_ID_Before,1,),0))</f>
        <v>Deemed</v>
      </c>
      <c r="J92" s="13" t="str" cm="1">
        <f t="array" ref="J92">INDEX(NTG_ID_Before,ROW(),MATCH(J$1,INDEX(NTG_ID_Before,1,),0))</f>
        <v>All</v>
      </c>
      <c r="K92" s="13" t="str" cm="1">
        <f t="array" ref="K92">INDEX(NTG_ID_Before,ROW(),MATCH(K$1,INDEX(NTG_ID_Before,1,),0))</f>
        <v>All except upstream</v>
      </c>
      <c r="L92" s="18"/>
      <c r="M92" s="13" t="str" cm="1">
        <f t="array" ref="M92">INDEX(NTG_ID_After,MATCH(1,($A92=INDEX(NTG_ID_After,,1))*($B92=INDEX(NTG_ID_After,,2)),0),MATCH(M$1,INDEX(NTG_ID_After,1,),0))</f>
        <v>Deem-DEER|Deem-WP</v>
      </c>
      <c r="N92" s="13" t="str" cm="1">
        <f t="array" ref="N92">INDEX(NTG_ID_After,MATCH(1,($A92=INDEX(NTG_ID_After,,1))*($B92=INDEX(NTG_ID_After,,2)),0),MATCH(N$1,INDEX(NTG_ID_After,1,),0))</f>
        <v>AOE|AR|BRO-Bhv|BRO-Op|BRO-RCx|BW|NC|NR</v>
      </c>
      <c r="O92" s="13" t="str" cm="1">
        <f t="array" ref="O92">INDEX(NTG_ID_After,MATCH(1,($A92=INDEX(NTG_ID_After,,1))*($B92=INDEX(NTG_ID_After,,2)),0),MATCH(O$1,INDEX(NTG_ID_After,1,),0))</f>
        <v>DnCust|DnDeemed|DnCustDI|DnDeemDI</v>
      </c>
    </row>
    <row r="93" spans="1:15" ht="36" x14ac:dyDescent="0.2">
      <c r="A93" s="13" t="str" cm="1">
        <f t="array" ref="A93">INDEX(NTG_ID_Before,ROW(),MATCH(A$1,INDEX(NTG_ID_Before,1,),0))</f>
        <v>Res-sAll-mHVAC-RmAC-dn</v>
      </c>
      <c r="B93" s="14" t="str" cm="1">
        <f t="array" ref="B93">INDEX(NTG_ID_Before,ROW(),MATCH(B$1,INDEX(NTG_ID_Before,1,),0))</f>
        <v>DEER2019</v>
      </c>
      <c r="C93" s="15" cm="1">
        <f t="array" ref="C93">INDEX(NTG_ID_Before,ROW(),MATCH(C$1,INDEX(NTG_ID_Before,1,),0))</f>
        <v>43466</v>
      </c>
      <c r="D93" s="15" t="str" cm="1">
        <f t="array" ref="D93">IF(INDEX(NTG_ID_Before,ROW(),MATCH(D$1,INDEX(NTG_ID_Before,1,),0))=0,"",INDEX(NTG_ID_Before,ROW(),MATCH(D$1,INDEX(NTG_ID_Before,1,),0)))</f>
        <v/>
      </c>
      <c r="E93" s="16" cm="1">
        <f t="array" ref="E93">INDEX(NTG_ID_Before,ROW(),MATCH(E$1,INDEX(NTG_ID_Before,1,),0))</f>
        <v>0.36</v>
      </c>
      <c r="F93" s="16" cm="1">
        <f t="array" ref="F93">INDEX(NTG_ID_Before,ROW(),MATCH(F$1,INDEX(NTG_ID_Before,1,),0))</f>
        <v>0.36</v>
      </c>
      <c r="G93" s="13" t="str" cm="1">
        <f t="array" ref="G93">INDEX(NTG_ID_Before,ROW(),MATCH(G$1,INDEX(NTG_ID_Before,1,),0))</f>
        <v>Energy Star Room AC and HP</v>
      </c>
      <c r="H93" s="17"/>
      <c r="I93" s="13" t="str" cm="1">
        <f t="array" ref="I93">INDEX(NTG_ID_Before,ROW(),MATCH(I$1,INDEX(NTG_ID_Before,1,),0))</f>
        <v>Deemed</v>
      </c>
      <c r="J93" s="13" t="str" cm="1">
        <f t="array" ref="J93">INDEX(NTG_ID_Before,ROW(),MATCH(J$1,INDEX(NTG_ID_Before,1,),0))</f>
        <v>NR</v>
      </c>
      <c r="K93" s="13" t="str" cm="1">
        <f t="array" ref="K93">INDEX(NTG_ID_Before,ROW(),MATCH(K$1,INDEX(NTG_ID_Before,1,),0))</f>
        <v>All</v>
      </c>
      <c r="L93" s="18"/>
      <c r="M93" s="13" t="str" cm="1">
        <f t="array" ref="M93">INDEX(NTG_ID_After,MATCH(1,($A93=INDEX(NTG_ID_After,,1))*($B93=INDEX(NTG_ID_After,,2)),0),MATCH(M$1,INDEX(NTG_ID_After,1,),0))</f>
        <v>Deem-DEER|Deem-WP</v>
      </c>
      <c r="N93" s="13" t="str" cm="1">
        <f t="array" ref="N93">INDEX(NTG_ID_After,MATCH(1,($A93=INDEX(NTG_ID_After,,1))*($B93=INDEX(NTG_ID_After,,2)),0),MATCH(N$1,INDEX(NTG_ID_After,1,),0))</f>
        <v>NR</v>
      </c>
      <c r="O93" s="13" t="str" cm="1">
        <f t="array" ref="O93">INDEX(NTG_ID_After,MATCH(1,($A93=INDEX(NTG_ID_After,,1))*($B93=INDEX(NTG_ID_After,,2)),0),MATCH(O$1,INDEX(NTG_ID_After,1,),0))</f>
        <v>UpDeemed|DnCust|DnDeemed|DnCustDI|DnDeemDI</v>
      </c>
    </row>
    <row r="94" spans="1:15" x14ac:dyDescent="0.2">
      <c r="A94" s="13" t="str" cm="1">
        <f t="array" ref="A94">INDEX(NTG_ID_Before,ROW(),MATCH(A$1,INDEX(NTG_ID_Before,1,),0))</f>
        <v>Res-sAll-mHVAC-SCT-di</v>
      </c>
      <c r="B94" s="14" t="str" cm="1">
        <f t="array" ref="B94">INDEX(NTG_ID_Before,ROW(),MATCH(B$1,INDEX(NTG_ID_Before,1,),0))</f>
        <v>DEER2022</v>
      </c>
      <c r="C94" s="15" cm="1">
        <f t="array" ref="C94">INDEX(NTG_ID_Before,ROW(),MATCH(C$1,INDEX(NTG_ID_Before,1,),0))</f>
        <v>44562</v>
      </c>
      <c r="D94" s="15" t="str" cm="1">
        <f t="array" ref="D94">IF(INDEX(NTG_ID_Before,ROW(),MATCH(D$1,INDEX(NTG_ID_Before,1,),0))=0,"",INDEX(NTG_ID_Before,ROW(),MATCH(D$1,INDEX(NTG_ID_Before,1,),0)))</f>
        <v/>
      </c>
      <c r="E94" s="16" cm="1">
        <f t="array" ref="E94">INDEX(NTG_ID_Before,ROW(),MATCH(E$1,INDEX(NTG_ID_Before,1,),0))</f>
        <v>0.95</v>
      </c>
      <c r="F94" s="16" cm="1">
        <f t="array" ref="F94">INDEX(NTG_ID_Before,ROW(),MATCH(F$1,INDEX(NTG_ID_Before,1,),0))</f>
        <v>0.95</v>
      </c>
      <c r="G94" s="13" t="str" cm="1">
        <f t="array" ref="G94">INDEX(NTG_ID_Before,ROW(),MATCH(G$1,INDEX(NTG_ID_Before,1,),0))</f>
        <v>Smart Communicating Thermostat</v>
      </c>
      <c r="H94" s="17"/>
      <c r="I94" s="13" t="str" cm="1">
        <f t="array" ref="I94">INDEX(NTG_ID_Before,ROW(),MATCH(I$1,INDEX(NTG_ID_Before,1,),0))</f>
        <v>Deem-WP</v>
      </c>
      <c r="J94" s="13" t="str" cm="1">
        <f t="array" ref="J94">INDEX(NTG_ID_Before,ROW(),MATCH(J$1,INDEX(NTG_ID_Before,1,),0))</f>
        <v>NR</v>
      </c>
      <c r="K94" s="13" t="str" cm="1">
        <f t="array" ref="K94">INDEX(NTG_ID_Before,ROW(),MATCH(K$1,INDEX(NTG_ID_Before,1,),0))</f>
        <v>DnDeemDI</v>
      </c>
      <c r="L94" s="18"/>
      <c r="M94" s="13" t="str" cm="1">
        <f t="array" ref="M94">INDEX(NTG_ID_After,MATCH(1,($A94=INDEX(NTG_ID_After,,1))*($B94=INDEX(NTG_ID_After,,2)),0),MATCH(M$1,INDEX(NTG_ID_After,1,),0))</f>
        <v>Deem-WP</v>
      </c>
      <c r="N94" s="13" t="str" cm="1">
        <f t="array" ref="N94">INDEX(NTG_ID_After,MATCH(1,($A94=INDEX(NTG_ID_After,,1))*($B94=INDEX(NTG_ID_After,,2)),0),MATCH(N$1,INDEX(NTG_ID_After,1,),0))</f>
        <v>NR</v>
      </c>
      <c r="O94" s="13" t="str" cm="1">
        <f t="array" ref="O94">INDEX(NTG_ID_After,MATCH(1,($A94=INDEX(NTG_ID_After,,1))*($B94=INDEX(NTG_ID_After,,2)),0),MATCH(O$1,INDEX(NTG_ID_After,1,),0))</f>
        <v>DnDeemDI</v>
      </c>
    </row>
    <row r="95" spans="1:15" ht="24" hidden="1" x14ac:dyDescent="0.2">
      <c r="A95" s="13" t="str" cm="1">
        <f t="array" ref="A95">INDEX(NTG_ID_Before,ROW(),MATCH(A$1,INDEX(NTG_ID_Before,1,),0))</f>
        <v>Res-sAll-mHVAC-SCT-di</v>
      </c>
      <c r="B95" s="14" t="str" cm="1">
        <f t="array" ref="B95">INDEX(NTG_ID_Before,ROW(),MATCH(B$1,INDEX(NTG_ID_Before,1,),0))</f>
        <v>DEER2021</v>
      </c>
      <c r="C95" s="15" cm="1">
        <f t="array" ref="C95">INDEX(NTG_ID_Before,ROW(),MATCH(C$1,INDEX(NTG_ID_Before,1,),0))</f>
        <v>44197</v>
      </c>
      <c r="D95" s="15" cm="1">
        <f t="array" ref="D95">IF(INDEX(NTG_ID_Before,ROW(),MATCH(D$1,INDEX(NTG_ID_Before,1,),0))=0,"",INDEX(NTG_ID_Before,ROW(),MATCH(D$1,INDEX(NTG_ID_Before,1,),0)))</f>
        <v>44561</v>
      </c>
      <c r="E95" s="16" cm="1">
        <f t="array" ref="E95">INDEX(NTG_ID_Before,ROW(),MATCH(E$1,INDEX(NTG_ID_Before,1,),0))</f>
        <v>0.9</v>
      </c>
      <c r="F95" s="16" cm="1">
        <f t="array" ref="F95">INDEX(NTG_ID_Before,ROW(),MATCH(F$1,INDEX(NTG_ID_Before,1,),0))</f>
        <v>0.9</v>
      </c>
      <c r="G95" s="13" t="str" cm="1">
        <f t="array" ref="G95">INDEX(NTG_ID_Before,ROW(),MATCH(G$1,INDEX(NTG_ID_Before,1,),0))</f>
        <v>Smart Communicating Thermostat, per 2018 Impact Evaluation</v>
      </c>
      <c r="H95" s="17"/>
      <c r="I95" s="13" t="str" cm="1">
        <f t="array" ref="I95">INDEX(NTG_ID_Before,ROW(),MATCH(I$1,INDEX(NTG_ID_Before,1,),0))</f>
        <v>Deem-WP</v>
      </c>
      <c r="J95" s="13" t="str" cm="1">
        <f t="array" ref="J95">INDEX(NTG_ID_Before,ROW(),MATCH(J$1,INDEX(NTG_ID_Before,1,),0))</f>
        <v>NR</v>
      </c>
      <c r="K95" s="13" t="str" cm="1">
        <f t="array" ref="K95">INDEX(NTG_ID_Before,ROW(),MATCH(K$1,INDEX(NTG_ID_Before,1,),0))</f>
        <v>DnDeemDI</v>
      </c>
      <c r="L95" s="18"/>
      <c r="M95" s="13" t="str" cm="1">
        <f t="array" ref="M95">INDEX(NTG_ID_After,MATCH(1,($A95=INDEX(NTG_ID_After,,1))*($B95=INDEX(NTG_ID_After,,2)),0),MATCH(M$1,INDEX(NTG_ID_After,1,),0))</f>
        <v>Deem-WP</v>
      </c>
      <c r="N95" s="13" t="str" cm="1">
        <f t="array" ref="N95">INDEX(NTG_ID_After,MATCH(1,($A95=INDEX(NTG_ID_After,,1))*($B95=INDEX(NTG_ID_After,,2)),0),MATCH(N$1,INDEX(NTG_ID_After,1,),0))</f>
        <v>NR</v>
      </c>
      <c r="O95" s="13" t="str" cm="1">
        <f t="array" ref="O95">INDEX(NTG_ID_After,MATCH(1,($A95=INDEX(NTG_ID_After,,1))*($B95=INDEX(NTG_ID_After,,2)),0),MATCH(O$1,INDEX(NTG_ID_After,1,),0))</f>
        <v>DnDeemDI</v>
      </c>
    </row>
    <row r="96" spans="1:15" ht="24" x14ac:dyDescent="0.2">
      <c r="A96" s="13" t="str" cm="1">
        <f t="array" ref="A96">INDEX(NTG_ID_Before,ROW(),MATCH(A$1,INDEX(NTG_ID_Before,1,),0))</f>
        <v>Res-sAll-mHVAC-SCT-dn</v>
      </c>
      <c r="B96" s="14" t="str" cm="1">
        <f t="array" ref="B96">INDEX(NTG_ID_Before,ROW(),MATCH(B$1,INDEX(NTG_ID_Before,1,),0))</f>
        <v>DEER2024</v>
      </c>
      <c r="C96" s="15" cm="1">
        <f t="array" ref="C96">INDEX(NTG_ID_Before,ROW(),MATCH(C$1,INDEX(NTG_ID_Before,1,),0))</f>
        <v>45292</v>
      </c>
      <c r="D96" s="15" t="str" cm="1">
        <f t="array" ref="D96">IF(INDEX(NTG_ID_Before,ROW(),MATCH(D$1,INDEX(NTG_ID_Before,1,),0))=0,"",INDEX(NTG_ID_Before,ROW(),MATCH(D$1,INDEX(NTG_ID_Before,1,),0)))</f>
        <v/>
      </c>
      <c r="E96" s="16" cm="1">
        <f t="array" ref="E96">INDEX(NTG_ID_Before,ROW(),MATCH(E$1,INDEX(NTG_ID_Before,1,),0))</f>
        <v>0.5</v>
      </c>
      <c r="F96" s="16" cm="1">
        <f t="array" ref="F96">INDEX(NTG_ID_Before,ROW(),MATCH(F$1,INDEX(NTG_ID_Before,1,),0))</f>
        <v>0.5</v>
      </c>
      <c r="G96" s="13" t="str" cm="1">
        <f t="array" ref="G96">INDEX(NTG_ID_Before,ROW(),MATCH(G$1,INDEX(NTG_ID_Before,1,),0))</f>
        <v>Smart Communicating Thermostat, Residential, Rebate</v>
      </c>
      <c r="H96" s="17"/>
      <c r="I96" s="13" t="str" cm="1">
        <f t="array" ref="I96">INDEX(NTG_ID_Before,ROW(),MATCH(I$1,INDEX(NTG_ID_Before,1,),0))</f>
        <v>Deem-WP</v>
      </c>
      <c r="J96" s="13" t="str" cm="1">
        <f t="array" ref="J96">INDEX(NTG_ID_Before,ROW(),MATCH(J$1,INDEX(NTG_ID_Before,1,),0))</f>
        <v>NR</v>
      </c>
      <c r="K96" s="13" t="str" cm="1">
        <f t="array" ref="K96">INDEX(NTG_ID_Before,ROW(),MATCH(K$1,INDEX(NTG_ID_Before,1,),0))</f>
        <v>DnDeemed</v>
      </c>
      <c r="L96" s="18"/>
      <c r="M96" s="13" t="str" cm="1">
        <f t="array" ref="M96">INDEX(NTG_ID_After,MATCH(1,($A96=INDEX(NTG_ID_After,,1))*($B96=INDEX(NTG_ID_After,,2)),0),MATCH(M$1,INDEX(NTG_ID_After,1,),0))</f>
        <v>Deem-WP</v>
      </c>
      <c r="N96" s="13" t="str" cm="1">
        <f t="array" ref="N96">INDEX(NTG_ID_After,MATCH(1,($A96=INDEX(NTG_ID_After,,1))*($B96=INDEX(NTG_ID_After,,2)),0),MATCH(N$1,INDEX(NTG_ID_After,1,),0))</f>
        <v>AOE</v>
      </c>
      <c r="O96" s="13" t="str" cm="1">
        <f t="array" ref="O96">INDEX(NTG_ID_After,MATCH(1,($A96=INDEX(NTG_ID_After,,1))*($B96=INDEX(NTG_ID_After,,2)),0),MATCH(O$1,INDEX(NTG_ID_After,1,),0))</f>
        <v>DnDeemed|DnDeemDI</v>
      </c>
    </row>
    <row r="97" spans="1:15" x14ac:dyDescent="0.2">
      <c r="A97" s="13" t="str" cm="1">
        <f t="array" ref="A97">INDEX(NTG_ID_Before,ROW(),MATCH(A$1,INDEX(NTG_ID_Before,1,),0))</f>
        <v>Res-sAll-mHVAC-SCT-dn</v>
      </c>
      <c r="B97" s="14" t="str" cm="1">
        <f t="array" ref="B97">INDEX(NTG_ID_Before,ROW(),MATCH(B$1,INDEX(NTG_ID_Before,1,),0))</f>
        <v>DEER2022</v>
      </c>
      <c r="C97" s="15" cm="1">
        <f t="array" ref="C97">INDEX(NTG_ID_Before,ROW(),MATCH(C$1,INDEX(NTG_ID_Before,1,),0))</f>
        <v>44562</v>
      </c>
      <c r="D97" s="15" cm="1">
        <f t="array" ref="D97">IF(INDEX(NTG_ID_Before,ROW(),MATCH(D$1,INDEX(NTG_ID_Before,1,),0))=0,"",INDEX(NTG_ID_Before,ROW(),MATCH(D$1,INDEX(NTG_ID_Before,1,),0)))</f>
        <v>45291</v>
      </c>
      <c r="E97" s="16" cm="1">
        <f t="array" ref="E97">INDEX(NTG_ID_Before,ROW(),MATCH(E$1,INDEX(NTG_ID_Before,1,),0))</f>
        <v>0.6</v>
      </c>
      <c r="F97" s="16" cm="1">
        <f t="array" ref="F97">INDEX(NTG_ID_Before,ROW(),MATCH(F$1,INDEX(NTG_ID_Before,1,),0))</f>
        <v>0.6</v>
      </c>
      <c r="G97" s="13" t="str" cm="1">
        <f t="array" ref="G97">INDEX(NTG_ID_Before,ROW(),MATCH(G$1,INDEX(NTG_ID_Before,1,),0))</f>
        <v>Smart Communicating Thermostat</v>
      </c>
      <c r="H97" s="17"/>
      <c r="I97" s="13" t="str" cm="1">
        <f t="array" ref="I97">INDEX(NTG_ID_Before,ROW(),MATCH(I$1,INDEX(NTG_ID_Before,1,),0))</f>
        <v>Deem-WP</v>
      </c>
      <c r="J97" s="13" t="str" cm="1">
        <f t="array" ref="J97">INDEX(NTG_ID_Before,ROW(),MATCH(J$1,INDEX(NTG_ID_Before,1,),0))</f>
        <v>NR</v>
      </c>
      <c r="K97" s="13" t="str" cm="1">
        <f t="array" ref="K97">INDEX(NTG_ID_Before,ROW(),MATCH(K$1,INDEX(NTG_ID_Before,1,),0))</f>
        <v>DnDeemed</v>
      </c>
      <c r="L97" s="18"/>
      <c r="M97" s="13" t="str" cm="1">
        <f t="array" ref="M97">INDEX(NTG_ID_After,MATCH(1,($A97=INDEX(NTG_ID_After,,1))*($B97=INDEX(NTG_ID_After,,2)),0),MATCH(M$1,INDEX(NTG_ID_After,1,),0))</f>
        <v>Deem-WP</v>
      </c>
      <c r="N97" s="13" t="str" cm="1">
        <f t="array" ref="N97">INDEX(NTG_ID_After,MATCH(1,($A97=INDEX(NTG_ID_After,,1))*($B97=INDEX(NTG_ID_After,,2)),0),MATCH(N$1,INDEX(NTG_ID_After,1,),0))</f>
        <v>NR</v>
      </c>
      <c r="O97" s="13" t="str" cm="1">
        <f t="array" ref="O97">INDEX(NTG_ID_After,MATCH(1,($A97=INDEX(NTG_ID_After,,1))*($B97=INDEX(NTG_ID_After,,2)),0),MATCH(O$1,INDEX(NTG_ID_After,1,),0))</f>
        <v>DnDeemed</v>
      </c>
    </row>
    <row r="98" spans="1:15" ht="24" hidden="1" x14ac:dyDescent="0.2">
      <c r="A98" s="13" t="str" cm="1">
        <f t="array" ref="A98">INDEX(NTG_ID_Before,ROW(),MATCH(A$1,INDEX(NTG_ID_Before,1,),0))</f>
        <v>Res-sAll-mHVAC-SCT-dn</v>
      </c>
      <c r="B98" s="14" t="str" cm="1">
        <f t="array" ref="B98">INDEX(NTG_ID_Before,ROW(),MATCH(B$1,INDEX(NTG_ID_Before,1,),0))</f>
        <v>DEER2021</v>
      </c>
      <c r="C98" s="15" cm="1">
        <f t="array" ref="C98">INDEX(NTG_ID_Before,ROW(),MATCH(C$1,INDEX(NTG_ID_Before,1,),0))</f>
        <v>44197</v>
      </c>
      <c r="D98" s="15" cm="1">
        <f t="array" ref="D98">IF(INDEX(NTG_ID_Before,ROW(),MATCH(D$1,INDEX(NTG_ID_Before,1,),0))=0,"",INDEX(NTG_ID_Before,ROW(),MATCH(D$1,INDEX(NTG_ID_Before,1,),0)))</f>
        <v>44561</v>
      </c>
      <c r="E98" s="16" cm="1">
        <f t="array" ref="E98">INDEX(NTG_ID_Before,ROW(),MATCH(E$1,INDEX(NTG_ID_Before,1,),0))</f>
        <v>0.55000000000000004</v>
      </c>
      <c r="F98" s="16" cm="1">
        <f t="array" ref="F98">INDEX(NTG_ID_Before,ROW(),MATCH(F$1,INDEX(NTG_ID_Before,1,),0))</f>
        <v>0.55000000000000004</v>
      </c>
      <c r="G98" s="13" t="str" cm="1">
        <f t="array" ref="G98">INDEX(NTG_ID_Before,ROW(),MATCH(G$1,INDEX(NTG_ID_Before,1,),0))</f>
        <v>Smart Communicating Thermostat, per 2018 Impact Evaluation</v>
      </c>
      <c r="H98" s="17"/>
      <c r="I98" s="13" t="str" cm="1">
        <f t="array" ref="I98">INDEX(NTG_ID_Before,ROW(),MATCH(I$1,INDEX(NTG_ID_Before,1,),0))</f>
        <v>Deem-WP</v>
      </c>
      <c r="J98" s="13" t="str" cm="1">
        <f t="array" ref="J98">INDEX(NTG_ID_Before,ROW(),MATCH(J$1,INDEX(NTG_ID_Before,1,),0))</f>
        <v>NR</v>
      </c>
      <c r="K98" s="13" t="str" cm="1">
        <f t="array" ref="K98">INDEX(NTG_ID_Before,ROW(),MATCH(K$1,INDEX(NTG_ID_Before,1,),0))</f>
        <v>DnDeemed</v>
      </c>
      <c r="L98" s="18"/>
      <c r="M98" s="13" t="str" cm="1">
        <f t="array" ref="M98">INDEX(NTG_ID_After,MATCH(1,($A98=INDEX(NTG_ID_After,,1))*($B98=INDEX(NTG_ID_After,,2)),0),MATCH(M$1,INDEX(NTG_ID_After,1,),0))</f>
        <v>Deem-WP</v>
      </c>
      <c r="N98" s="13" t="str" cm="1">
        <f t="array" ref="N98">INDEX(NTG_ID_After,MATCH(1,($A98=INDEX(NTG_ID_After,,1))*($B98=INDEX(NTG_ID_After,,2)),0),MATCH(N$1,INDEX(NTG_ID_After,1,),0))</f>
        <v>NR</v>
      </c>
      <c r="O98" s="13" t="str" cm="1">
        <f t="array" ref="O98">INDEX(NTG_ID_After,MATCH(1,($A98=INDEX(NTG_ID_After,,1))*($B98=INDEX(NTG_ID_After,,2)),0),MATCH(O$1,INDEX(NTG_ID_After,1,),0))</f>
        <v>DnDeemed</v>
      </c>
    </row>
    <row r="99" spans="1:15" ht="36" x14ac:dyDescent="0.2">
      <c r="A99" s="13" t="str" cm="1">
        <f t="array" ref="A99">INDEX(NTG_ID_Before,ROW(),MATCH(A$1,INDEX(NTG_ID_Before,1,),0))</f>
        <v>Res-sAll-mRefgRec</v>
      </c>
      <c r="B99" s="14" t="str" cm="1">
        <f t="array" ref="B99">INDEX(NTG_ID_Before,ROW(),MATCH(B$1,INDEX(NTG_ID_Before,1,),0))</f>
        <v>DEER2019</v>
      </c>
      <c r="C99" s="15" cm="1">
        <f t="array" ref="C99">INDEX(NTG_ID_Before,ROW(),MATCH(C$1,INDEX(NTG_ID_Before,1,),0))</f>
        <v>43466</v>
      </c>
      <c r="D99" s="15" t="str" cm="1">
        <f t="array" ref="D99">IF(INDEX(NTG_ID_Before,ROW(),MATCH(D$1,INDEX(NTG_ID_Before,1,),0))=0,"",INDEX(NTG_ID_Before,ROW(),MATCH(D$1,INDEX(NTG_ID_Before,1,),0)))</f>
        <v/>
      </c>
      <c r="E99" s="16" cm="1">
        <f t="array" ref="E99">INDEX(NTG_ID_Before,ROW(),MATCH(E$1,INDEX(NTG_ID_Before,1,),0))</f>
        <v>0.8</v>
      </c>
      <c r="F99" s="16" cm="1">
        <f t="array" ref="F99">INDEX(NTG_ID_Before,ROW(),MATCH(F$1,INDEX(NTG_ID_Before,1,),0))</f>
        <v>0.8</v>
      </c>
      <c r="G99" s="13" t="str" cm="1">
        <f t="array" ref="G99">INDEX(NTG_ID_Before,ROW(),MATCH(G$1,INDEX(NTG_ID_Before,1,),0))</f>
        <v>Refrigerator recycling</v>
      </c>
      <c r="H99" s="17"/>
      <c r="I99" s="13" t="str" cm="1">
        <f t="array" ref="I99">INDEX(NTG_ID_Before,ROW(),MATCH(I$1,INDEX(NTG_ID_Before,1,),0))</f>
        <v>Deemed</v>
      </c>
      <c r="J99" s="13" t="str" cm="1">
        <f t="array" ref="J99">INDEX(NTG_ID_Before,ROW(),MATCH(J$1,INDEX(NTG_ID_Before,1,),0))</f>
        <v>All</v>
      </c>
      <c r="K99" s="13" t="str" cm="1">
        <f t="array" ref="K99">INDEX(NTG_ID_Before,ROW(),MATCH(K$1,INDEX(NTG_ID_Before,1,),0))</f>
        <v>All</v>
      </c>
      <c r="L99" s="18"/>
      <c r="M99" s="13" t="str" cm="1">
        <f t="array" ref="M99">INDEX(NTG_ID_After,MATCH(1,($A99=INDEX(NTG_ID_After,,1))*($B99=INDEX(NTG_ID_After,,2)),0),MATCH(M$1,INDEX(NTG_ID_After,1,),0))</f>
        <v>Deem-DEER|Deem-WP</v>
      </c>
      <c r="N99" s="13" t="str" cm="1">
        <f t="array" ref="N99">INDEX(NTG_ID_After,MATCH(1,($A99=INDEX(NTG_ID_After,,1))*($B99=INDEX(NTG_ID_After,,2)),0),MATCH(N$1,INDEX(NTG_ID_After,1,),0))</f>
        <v>AOE|AR|BRO-Bhv|BRO-Op|BRO-RCx|BW|NC|NR</v>
      </c>
      <c r="O99" s="13" t="str" cm="1">
        <f t="array" ref="O99">INDEX(NTG_ID_After,MATCH(1,($A99=INDEX(NTG_ID_After,,1))*($B99=INDEX(NTG_ID_After,,2)),0),MATCH(O$1,INDEX(NTG_ID_After,1,),0))</f>
        <v>UpDeemed|DnCust|DnDeemed|DnCustDI|DnDeemDI</v>
      </c>
    </row>
    <row r="100" spans="1:15" ht="36" x14ac:dyDescent="0.2">
      <c r="A100" s="13" t="str" cm="1">
        <f t="array" ref="A100">INDEX(NTG_ID_Before,ROW(),MATCH(A$1,INDEX(NTG_ID_Before,1,),0))</f>
        <v>Res-sAll-mSHW-InstWtrHtr</v>
      </c>
      <c r="B100" s="14" t="str" cm="1">
        <f t="array" ref="B100">INDEX(NTG_ID_Before,ROW(),MATCH(B$1,INDEX(NTG_ID_Before,1,),0))</f>
        <v>DEER2023</v>
      </c>
      <c r="C100" s="15" cm="1">
        <f t="array" ref="C100">INDEX(NTG_ID_Before,ROW(),MATCH(C$1,INDEX(NTG_ID_Before,1,),0))</f>
        <v>44927</v>
      </c>
      <c r="D100" s="15" t="str" cm="1">
        <f t="array" ref="D100">IF(INDEX(NTG_ID_Before,ROW(),MATCH(D$1,INDEX(NTG_ID_Before,1,),0))=0,"",INDEX(NTG_ID_Before,ROW(),MATCH(D$1,INDEX(NTG_ID_Before,1,),0)))</f>
        <v/>
      </c>
      <c r="E100" s="16" cm="1">
        <f t="array" ref="E100">INDEX(NTG_ID_Before,ROW(),MATCH(E$1,INDEX(NTG_ID_Before,1,),0))</f>
        <v>0.4</v>
      </c>
      <c r="F100" s="16" cm="1">
        <f t="array" ref="F100">INDEX(NTG_ID_Before,ROW(),MATCH(F$1,INDEX(NTG_ID_Before,1,),0))</f>
        <v>0.4</v>
      </c>
      <c r="G100" s="13" t="str" cm="1">
        <f t="array" ref="G100">INDEX(NTG_ID_Before,ROW(),MATCH(G$1,INDEX(NTG_ID_Before,1,),0))</f>
        <v>Residential tankless water heaters</v>
      </c>
      <c r="H100" s="17"/>
      <c r="I100" s="13" t="str" cm="1">
        <f t="array" ref="I100">INDEX(NTG_ID_Before,ROW(),MATCH(I$1,INDEX(NTG_ID_Before,1,),0))</f>
        <v>Deem-DEER, Deem-WP</v>
      </c>
      <c r="J100" s="13" t="str" cm="1">
        <f t="array" ref="J100">INDEX(NTG_ID_Before,ROW(),MATCH(J$1,INDEX(NTG_ID_Before,1,),0))</f>
        <v>NR, AR</v>
      </c>
      <c r="K100" s="13" t="str" cm="1">
        <f t="array" ref="K100">INDEX(NTG_ID_Before,ROW(),MATCH(K$1,INDEX(NTG_ID_Before,1,),0))</f>
        <v>Any</v>
      </c>
      <c r="L100" s="18"/>
      <c r="M100" s="13" t="str" cm="1">
        <f t="array" ref="M100">INDEX(NTG_ID_After,MATCH(1,($A100=INDEX(NTG_ID_After,,1))*($B100=INDEX(NTG_ID_After,,2)),0),MATCH(M$1,INDEX(NTG_ID_After,1,),0))</f>
        <v>Deem-DEER|Deem-WP</v>
      </c>
      <c r="N100" s="13" t="str" cm="1">
        <f t="array" ref="N100">INDEX(NTG_ID_After,MATCH(1,($A100=INDEX(NTG_ID_After,,1))*($B100=INDEX(NTG_ID_After,,2)),0),MATCH(N$1,INDEX(NTG_ID_After,1,),0))</f>
        <v>AR|NR</v>
      </c>
      <c r="O100" s="13" t="str" cm="1">
        <f t="array" ref="O100">INDEX(NTG_ID_After,MATCH(1,($A100=INDEX(NTG_ID_After,,1))*($B100=INDEX(NTG_ID_After,,2)),0),MATCH(O$1,INDEX(NTG_ID_After,1,),0))</f>
        <v>UpDeemed|DnCust|DnDeemed|DnCustDI|DnDeemDI</v>
      </c>
    </row>
    <row r="101" spans="1:15" ht="36" x14ac:dyDescent="0.2">
      <c r="A101" s="13" t="str" cm="1">
        <f t="array" ref="A101">INDEX(NTG_ID_Before,ROW(),MATCH(A$1,INDEX(NTG_ID_Before,1,),0))</f>
        <v>Res-sAll-mSHW-StorWtrHtr</v>
      </c>
      <c r="B101" s="14" t="str" cm="1">
        <f t="array" ref="B101">INDEX(NTG_ID_Before,ROW(),MATCH(B$1,INDEX(NTG_ID_Before,1,),0))</f>
        <v>DEER2023</v>
      </c>
      <c r="C101" s="15" cm="1">
        <f t="array" ref="C101">INDEX(NTG_ID_Before,ROW(),MATCH(C$1,INDEX(NTG_ID_Before,1,),0))</f>
        <v>44927</v>
      </c>
      <c r="D101" s="15" t="str" cm="1">
        <f t="array" ref="D101">IF(INDEX(NTG_ID_Before,ROW(),MATCH(D$1,INDEX(NTG_ID_Before,1,),0))=0,"",INDEX(NTG_ID_Before,ROW(),MATCH(D$1,INDEX(NTG_ID_Before,1,),0)))</f>
        <v/>
      </c>
      <c r="E101" s="16" cm="1">
        <f t="array" ref="E101">INDEX(NTG_ID_Before,ROW(),MATCH(E$1,INDEX(NTG_ID_Before,1,),0))</f>
        <v>0.4</v>
      </c>
      <c r="F101" s="16" cm="1">
        <f t="array" ref="F101">INDEX(NTG_ID_Before,ROW(),MATCH(F$1,INDEX(NTG_ID_Before,1,),0))</f>
        <v>0.4</v>
      </c>
      <c r="G101" s="13" t="str" cm="1">
        <f t="array" ref="G101">INDEX(NTG_ID_Before,ROW(),MATCH(G$1,INDEX(NTG_ID_Before,1,),0))</f>
        <v>Residential storage water heaters</v>
      </c>
      <c r="H101" s="17"/>
      <c r="I101" s="13" t="str" cm="1">
        <f t="array" ref="I101">INDEX(NTG_ID_Before,ROW(),MATCH(I$1,INDEX(NTG_ID_Before,1,),0))</f>
        <v>Deem-DEER, Deem-WP</v>
      </c>
      <c r="J101" s="13" t="str" cm="1">
        <f t="array" ref="J101">INDEX(NTG_ID_Before,ROW(),MATCH(J$1,INDEX(NTG_ID_Before,1,),0))</f>
        <v>NR, AR</v>
      </c>
      <c r="K101" s="13" t="str" cm="1">
        <f t="array" ref="K101">INDEX(NTG_ID_Before,ROW(),MATCH(K$1,INDEX(NTG_ID_Before,1,),0))</f>
        <v>Any</v>
      </c>
      <c r="L101" s="18"/>
      <c r="M101" s="13" t="str" cm="1">
        <f t="array" ref="M101">INDEX(NTG_ID_After,MATCH(1,($A101=INDEX(NTG_ID_After,,1))*($B101=INDEX(NTG_ID_After,,2)),0),MATCH(M$1,INDEX(NTG_ID_After,1,),0))</f>
        <v>Deem-DEER|Deem-WP</v>
      </c>
      <c r="N101" s="13" t="str" cm="1">
        <f t="array" ref="N101">INDEX(NTG_ID_After,MATCH(1,($A101=INDEX(NTG_ID_After,,1))*($B101=INDEX(NTG_ID_After,,2)),0),MATCH(N$1,INDEX(NTG_ID_After,1,),0))</f>
        <v>AR|NR</v>
      </c>
      <c r="O101" s="13" t="str" cm="1">
        <f t="array" ref="O101">INDEX(NTG_ID_After,MATCH(1,($A101=INDEX(NTG_ID_After,,1))*($B101=INDEX(NTG_ID_After,,2)),0),MATCH(O$1,INDEX(NTG_ID_After,1,),0))</f>
        <v>UpDeemed|DnCust|DnDeemed|DnCustDI|DnDeemDI</v>
      </c>
    </row>
    <row r="102" spans="1:15" ht="24" x14ac:dyDescent="0.2">
      <c r="A102" s="13" t="str" cm="1">
        <f t="array" ref="A102">INDEX(NTG_ID_Before,ROW(),MATCH(A$1,INDEX(NTG_ID_Before,1,),0))</f>
        <v>Res-sMFm-mSHW-DemCtrlRecircPump-di</v>
      </c>
      <c r="B102" s="14" t="str" cm="1">
        <f t="array" ref="B102">INDEX(NTG_ID_Before,ROW(),MATCH(B$1,INDEX(NTG_ID_Before,1,),0))</f>
        <v>DEER2023</v>
      </c>
      <c r="C102" s="15" cm="1">
        <f t="array" ref="C102">INDEX(NTG_ID_Before,ROW(),MATCH(C$1,INDEX(NTG_ID_Before,1,),0))</f>
        <v>44927</v>
      </c>
      <c r="D102" s="15" t="str" cm="1">
        <f t="array" ref="D102">IF(INDEX(NTG_ID_Before,ROW(),MATCH(D$1,INDEX(NTG_ID_Before,1,),0))=0,"",INDEX(NTG_ID_Before,ROW(),MATCH(D$1,INDEX(NTG_ID_Before,1,),0)))</f>
        <v/>
      </c>
      <c r="E102" s="16" cm="1">
        <f t="array" ref="E102">INDEX(NTG_ID_Before,ROW(),MATCH(E$1,INDEX(NTG_ID_Before,1,),0))</f>
        <v>1</v>
      </c>
      <c r="F102" s="16" cm="1">
        <f t="array" ref="F102">INDEX(NTG_ID_Before,ROW(),MATCH(F$1,INDEX(NTG_ID_Before,1,),0))</f>
        <v>1</v>
      </c>
      <c r="G102" s="13" t="str" cm="1">
        <f t="array" ref="G102">INDEX(NTG_ID_Before,ROW(),MATCH(G$1,INDEX(NTG_ID_Before,1,),0))</f>
        <v>Residential demand control for multifamily recirculation pump</v>
      </c>
      <c r="H102" s="17"/>
      <c r="I102" s="13" t="str" cm="1">
        <f t="array" ref="I102">INDEX(NTG_ID_Before,ROW(),MATCH(I$1,INDEX(NTG_ID_Before,1,),0))</f>
        <v>Deem-DEER, Deem-WP</v>
      </c>
      <c r="J102" s="13" t="str" cm="1">
        <f t="array" ref="J102">INDEX(NTG_ID_Before,ROW(),MATCH(J$1,INDEX(NTG_ID_Before,1,),0))</f>
        <v>Add-on equipment</v>
      </c>
      <c r="K102" s="13" t="str" cm="1">
        <f t="array" ref="K102">INDEX(NTG_ID_Before,ROW(),MATCH(K$1,INDEX(NTG_ID_Before,1,),0))</f>
        <v>DnDeemDI or DnCustDI</v>
      </c>
      <c r="L102" s="18"/>
      <c r="M102" s="13" t="str" cm="1">
        <f t="array" ref="M102">INDEX(NTG_ID_After,MATCH(1,($A102=INDEX(NTG_ID_After,,1))*($B102=INDEX(NTG_ID_After,,2)),0),MATCH(M$1,INDEX(NTG_ID_After,1,),0))</f>
        <v>Deem-DEER|Deem-WP</v>
      </c>
      <c r="N102" s="13" t="str" cm="1">
        <f t="array" ref="N102">INDEX(NTG_ID_After,MATCH(1,($A102=INDEX(NTG_ID_After,,1))*($B102=INDEX(NTG_ID_After,,2)),0),MATCH(N$1,INDEX(NTG_ID_After,1,),0))</f>
        <v>AOE</v>
      </c>
      <c r="O102" s="13" t="str" cm="1">
        <f t="array" ref="O102">INDEX(NTG_ID_After,MATCH(1,($A102=INDEX(NTG_ID_After,,1))*($B102=INDEX(NTG_ID_After,,2)),0),MATCH(O$1,INDEX(NTG_ID_After,1,),0))</f>
        <v>DnCustDI|DnDeemDI</v>
      </c>
    </row>
    <row r="103" spans="1:15" ht="24" x14ac:dyDescent="0.2">
      <c r="A103" s="13" t="str" cm="1">
        <f t="array" ref="A103">INDEX(NTG_ID_Before,ROW(),MATCH(A$1,INDEX(NTG_ID_Before,1,),0))</f>
        <v>Res-sMFm-mSHW-TempCtrl-di</v>
      </c>
      <c r="B103" s="14" t="str" cm="1">
        <f t="array" ref="B103">INDEX(NTG_ID_Before,ROW(),MATCH(B$1,INDEX(NTG_ID_Before,1,),0))</f>
        <v>DEER2023</v>
      </c>
      <c r="C103" s="15" cm="1">
        <f t="array" ref="C103">INDEX(NTG_ID_Before,ROW(),MATCH(C$1,INDEX(NTG_ID_Before,1,),0))</f>
        <v>44927</v>
      </c>
      <c r="D103" s="15" t="str" cm="1">
        <f t="array" ref="D103">IF(INDEX(NTG_ID_Before,ROW(),MATCH(D$1,INDEX(NTG_ID_Before,1,),0))=0,"",INDEX(NTG_ID_Before,ROW(),MATCH(D$1,INDEX(NTG_ID_Before,1,),0)))</f>
        <v/>
      </c>
      <c r="E103" s="16" cm="1">
        <f t="array" ref="E103">INDEX(NTG_ID_Before,ROW(),MATCH(E$1,INDEX(NTG_ID_Before,1,),0))</f>
        <v>0.94</v>
      </c>
      <c r="F103" s="16" cm="1">
        <f t="array" ref="F103">INDEX(NTG_ID_Before,ROW(),MATCH(F$1,INDEX(NTG_ID_Before,1,),0))</f>
        <v>0.94</v>
      </c>
      <c r="G103" s="13" t="str" cm="1">
        <f t="array" ref="G103">INDEX(NTG_ID_Before,ROW(),MATCH(G$1,INDEX(NTG_ID_Before,1,),0))</f>
        <v>Residential multifamily temperature controller</v>
      </c>
      <c r="H103" s="17"/>
      <c r="I103" s="13" t="str" cm="1">
        <f t="array" ref="I103">INDEX(NTG_ID_Before,ROW(),MATCH(I$1,INDEX(NTG_ID_Before,1,),0))</f>
        <v>Deem-DEER, Deem-WP</v>
      </c>
      <c r="J103" s="13" t="str" cm="1">
        <f t="array" ref="J103">INDEX(NTG_ID_Before,ROW(),MATCH(J$1,INDEX(NTG_ID_Before,1,),0))</f>
        <v>Add-on equipment</v>
      </c>
      <c r="K103" s="13" t="str" cm="1">
        <f t="array" ref="K103">INDEX(NTG_ID_Before,ROW(),MATCH(K$1,INDEX(NTG_ID_Before,1,),0))</f>
        <v>DnDeemDI or DnCustDI</v>
      </c>
      <c r="L103" s="18"/>
      <c r="M103" s="13" t="str" cm="1">
        <f t="array" ref="M103">INDEX(NTG_ID_After,MATCH(1,($A103=INDEX(NTG_ID_After,,1))*($B103=INDEX(NTG_ID_After,,2)),0),MATCH(M$1,INDEX(NTG_ID_After,1,),0))</f>
        <v>Deem-DEER|Deem-WP</v>
      </c>
      <c r="N103" s="13" t="str" cm="1">
        <f t="array" ref="N103">INDEX(NTG_ID_After,MATCH(1,($A103=INDEX(NTG_ID_After,,1))*($B103=INDEX(NTG_ID_After,,2)),0),MATCH(N$1,INDEX(NTG_ID_After,1,),0))</f>
        <v>AOE</v>
      </c>
      <c r="O103" s="13" t="str" cm="1">
        <f t="array" ref="O103">INDEX(NTG_ID_After,MATCH(1,($A103=INDEX(NTG_ID_After,,1))*($B103=INDEX(NTG_ID_After,,2)),0),MATCH(O$1,INDEX(NTG_ID_After,1,),0))</f>
        <v>DnCustDI</v>
      </c>
    </row>
    <row r="104" spans="1:15" ht="36" x14ac:dyDescent="0.2">
      <c r="A104" s="13" t="str" cm="1">
        <f t="array" ref="A104">INDEX(NTG_ID_Before,ROW(),MATCH(A$1,INDEX(NTG_ID_Before,1,),0))</f>
        <v>Res-sMF-NMEC</v>
      </c>
      <c r="B104" s="14" t="str" cm="1">
        <f t="array" ref="B104">INDEX(NTG_ID_Before,ROW(),MATCH(B$1,INDEX(NTG_ID_Before,1,),0))</f>
        <v>DEER2020</v>
      </c>
      <c r="C104" s="15" cm="1">
        <f t="array" ref="C104">INDEX(NTG_ID_Before,ROW(),MATCH(C$1,INDEX(NTG_ID_Before,1,),0))</f>
        <v>43466</v>
      </c>
      <c r="D104" s="15" t="str" cm="1">
        <f t="array" ref="D104">IF(INDEX(NTG_ID_Before,ROW(),MATCH(D$1,INDEX(NTG_ID_Before,1,),0))=0,"",INDEX(NTG_ID_Before,ROW(),MATCH(D$1,INDEX(NTG_ID_Before,1,),0)))</f>
        <v/>
      </c>
      <c r="E104" s="16" cm="1">
        <f t="array" ref="E104">INDEX(NTG_ID_Before,ROW(),MATCH(E$1,INDEX(NTG_ID_Before,1,),0))</f>
        <v>0.55000000000000004</v>
      </c>
      <c r="F104" s="16" cm="1">
        <f t="array" ref="F104">INDEX(NTG_ID_Before,ROW(),MATCH(F$1,INDEX(NTG_ID_Before,1,),0))</f>
        <v>0.55000000000000004</v>
      </c>
      <c r="G104" s="13" t="str" cm="1">
        <f t="array" ref="G104">INDEX(NTG_ID_Before,ROW(),MATCH(G$1,INDEX(NTG_ID_Before,1,),0))</f>
        <v>Measures at multi-family building (E-4952)</v>
      </c>
      <c r="H104" s="17"/>
      <c r="I104" s="13" t="str" cm="1">
        <f t="array" ref="I104">INDEX(NTG_ID_Before,ROW(),MATCH(I$1,INDEX(NTG_ID_Before,1,),0))</f>
        <v>Cust-NMEC</v>
      </c>
      <c r="J104" s="13" t="str" cm="1">
        <f t="array" ref="J104">INDEX(NTG_ID_Before,ROW(),MATCH(J$1,INDEX(NTG_ID_Before,1,),0))</f>
        <v>All but NC</v>
      </c>
      <c r="K104" s="13" t="str" cm="1">
        <f t="array" ref="K104">INDEX(NTG_ID_Before,ROW(),MATCH(K$1,INDEX(NTG_ID_Before,1,),0))</f>
        <v>All</v>
      </c>
      <c r="L104" s="18"/>
      <c r="M104" s="13" t="str" cm="1">
        <f t="array" ref="M104">INDEX(NTG_ID_After,MATCH(1,($A104=INDEX(NTG_ID_After,,1))*($B104=INDEX(NTG_ID_After,,2)),0),MATCH(M$1,INDEX(NTG_ID_After,1,),0))</f>
        <v>Cust-NMEC-Pop|Cust-NMEC-Site</v>
      </c>
      <c r="N104" s="13" t="str" cm="1">
        <f t="array" ref="N104">INDEX(NTG_ID_After,MATCH(1,($A104=INDEX(NTG_ID_After,,1))*($B104=INDEX(NTG_ID_After,,2)),0),MATCH(N$1,INDEX(NTG_ID_After,1,),0))</f>
        <v>AOE|AR|BRO-Bhv|BRO-Op|BRO-RCx|BW|NR</v>
      </c>
      <c r="O104" s="13" t="str" cm="1">
        <f t="array" ref="O104">INDEX(NTG_ID_After,MATCH(1,($A104=INDEX(NTG_ID_After,,1))*($B104=INDEX(NTG_ID_After,,2)),0),MATCH(O$1,INDEX(NTG_ID_After,1,),0))</f>
        <v>UpDeemed|DnCust|DnDeemed|DnCustDI|DnDeemDI</v>
      </c>
    </row>
    <row r="105" spans="1:15" ht="24" x14ac:dyDescent="0.2">
      <c r="A105" s="13" t="str" cm="1">
        <f t="array" ref="A105">INDEX(NTG_ID_Before,ROW(),MATCH(A$1,INDEX(NTG_ID_Before,1,),0))</f>
        <v>Res-sSF-mShellIns</v>
      </c>
      <c r="B105" s="14" t="str" cm="1">
        <f t="array" ref="B105">INDEX(NTG_ID_Before,ROW(),MATCH(B$1,INDEX(NTG_ID_Before,1,),0))</f>
        <v>DEER2019</v>
      </c>
      <c r="C105" s="15" cm="1">
        <f t="array" ref="C105">INDEX(NTG_ID_Before,ROW(),MATCH(C$1,INDEX(NTG_ID_Before,1,),0))</f>
        <v>43466</v>
      </c>
      <c r="D105" s="15" t="str" cm="1">
        <f t="array" ref="D105">IF(INDEX(NTG_ID_Before,ROW(),MATCH(D$1,INDEX(NTG_ID_Before,1,),0))=0,"",INDEX(NTG_ID_Before,ROW(),MATCH(D$1,INDEX(NTG_ID_Before,1,),0)))</f>
        <v/>
      </c>
      <c r="E105" s="16" cm="1">
        <f t="array" ref="E105">INDEX(NTG_ID_Before,ROW(),MATCH(E$1,INDEX(NTG_ID_Before,1,),0))</f>
        <v>0.28000000000000003</v>
      </c>
      <c r="F105" s="16" cm="1">
        <f t="array" ref="F105">INDEX(NTG_ID_Before,ROW(),MATCH(F$1,INDEX(NTG_ID_Before,1,),0))</f>
        <v>0.28000000000000003</v>
      </c>
      <c r="G105" s="13" t="str" cm="1">
        <f t="array" ref="G105">INDEX(NTG_ID_Before,ROW(),MATCH(G$1,INDEX(NTG_ID_Before,1,),0))</f>
        <v>Wall and Ceiling Insulation</v>
      </c>
      <c r="H105" s="17"/>
      <c r="I105" s="13" t="str" cm="1">
        <f t="array" ref="I105">INDEX(NTG_ID_Before,ROW(),MATCH(I$1,INDEX(NTG_ID_Before,1,),0))</f>
        <v>Deemed</v>
      </c>
      <c r="J105" s="13" t="str" cm="1">
        <f t="array" ref="J105">INDEX(NTG_ID_Before,ROW(),MATCH(J$1,INDEX(NTG_ID_Before,1,),0))</f>
        <v>Add-on equipment</v>
      </c>
      <c r="K105" s="13" t="str" cm="1">
        <f t="array" ref="K105">INDEX(NTG_ID_Before,ROW(),MATCH(K$1,INDEX(NTG_ID_Before,1,),0))</f>
        <v>Downstream</v>
      </c>
      <c r="L105" s="18"/>
      <c r="M105" s="13" t="str" cm="1">
        <f t="array" ref="M105">INDEX(NTG_ID_After,MATCH(1,($A105=INDEX(NTG_ID_After,,1))*($B105=INDEX(NTG_ID_After,,2)),0),MATCH(M$1,INDEX(NTG_ID_After,1,),0))</f>
        <v>Deem-DEER|Deem-WP</v>
      </c>
      <c r="N105" s="13" t="str" cm="1">
        <f t="array" ref="N105">INDEX(NTG_ID_After,MATCH(1,($A105=INDEX(NTG_ID_After,,1))*($B105=INDEX(NTG_ID_After,,2)),0),MATCH(N$1,INDEX(NTG_ID_After,1,),0))</f>
        <v>AOE</v>
      </c>
      <c r="O105" s="13" t="str" cm="1">
        <f t="array" ref="O105">INDEX(NTG_ID_After,MATCH(1,($A105=INDEX(NTG_ID_After,,1))*($B105=INDEX(NTG_ID_After,,2)),0),MATCH(O$1,INDEX(NTG_ID_After,1,),0))</f>
        <v>DnCust|DnDeemed|DnCustDI|DnDeemDI</v>
      </c>
    </row>
    <row r="106" spans="1:15" ht="36" x14ac:dyDescent="0.2">
      <c r="A106" s="13" t="str" cm="1">
        <f t="array" ref="A106">INDEX(NTG_ID_Before,ROW(),MATCH(A$1,INDEX(NTG_ID_Before,1,),0))</f>
        <v>Res-sSF-NMEC</v>
      </c>
      <c r="B106" s="14" t="str" cm="1">
        <f t="array" ref="B106">INDEX(NTG_ID_Before,ROW(),MATCH(B$1,INDEX(NTG_ID_Before,1,),0))</f>
        <v>DEER2020</v>
      </c>
      <c r="C106" s="15" cm="1">
        <f t="array" ref="C106">INDEX(NTG_ID_Before,ROW(),MATCH(C$1,INDEX(NTG_ID_Before,1,),0))</f>
        <v>43466</v>
      </c>
      <c r="D106" s="15" t="str" cm="1">
        <f t="array" ref="D106">IF(INDEX(NTG_ID_Before,ROW(),MATCH(D$1,INDEX(NTG_ID_Before,1,),0))=0,"",INDEX(NTG_ID_Before,ROW(),MATCH(D$1,INDEX(NTG_ID_Before,1,),0)))</f>
        <v/>
      </c>
      <c r="E106" s="16" cm="1">
        <f t="array" ref="E106">INDEX(NTG_ID_Before,ROW(),MATCH(E$1,INDEX(NTG_ID_Before,1,),0))</f>
        <v>0.85</v>
      </c>
      <c r="F106" s="16" cm="1">
        <f t="array" ref="F106">INDEX(NTG_ID_Before,ROW(),MATCH(F$1,INDEX(NTG_ID_Before,1,),0))</f>
        <v>0.85</v>
      </c>
      <c r="G106" s="13" t="str" cm="1">
        <f t="array" ref="G106">INDEX(NTG_ID_Before,ROW(),MATCH(G$1,INDEX(NTG_ID_Before,1,),0))</f>
        <v>Measures at single-family home (E-4952)</v>
      </c>
      <c r="H106" s="17"/>
      <c r="I106" s="13" t="str" cm="1">
        <f t="array" ref="I106">INDEX(NTG_ID_Before,ROW(),MATCH(I$1,INDEX(NTG_ID_Before,1,),0))</f>
        <v>Cust-NMEC</v>
      </c>
      <c r="J106" s="13" t="str" cm="1">
        <f t="array" ref="J106">INDEX(NTG_ID_Before,ROW(),MATCH(J$1,INDEX(NTG_ID_Before,1,),0))</f>
        <v>All but NC</v>
      </c>
      <c r="K106" s="13" t="str" cm="1">
        <f t="array" ref="K106">INDEX(NTG_ID_Before,ROW(),MATCH(K$1,INDEX(NTG_ID_Before,1,),0))</f>
        <v>All</v>
      </c>
      <c r="L106" s="18"/>
      <c r="M106" s="13" t="str" cm="1">
        <f t="array" ref="M106">INDEX(NTG_ID_After,MATCH(1,($A106=INDEX(NTG_ID_After,,1))*($B106=INDEX(NTG_ID_After,,2)),0),MATCH(M$1,INDEX(NTG_ID_After,1,),0))</f>
        <v>Cust-Gen</v>
      </c>
      <c r="N106" s="13" t="str" cm="1">
        <f t="array" ref="N106">INDEX(NTG_ID_After,MATCH(1,($A106=INDEX(NTG_ID_After,,1))*($B106=INDEX(NTG_ID_After,,2)),0),MATCH(N$1,INDEX(NTG_ID_After,1,),0))</f>
        <v>AOE|AR|BRO-Bhv|BRO-Op|BRO-RCx|BW|NR</v>
      </c>
      <c r="O106" s="13" t="str" cm="1">
        <f t="array" ref="O106">INDEX(NTG_ID_After,MATCH(1,($A106=INDEX(NTG_ID_After,,1))*($B106=INDEX(NTG_ID_After,,2)),0),MATCH(O$1,INDEX(NTG_ID_After,1,),0))</f>
        <v>UpDeemed|DnCust|DnDeemed|DnCustDI|DnDeemDI</v>
      </c>
    </row>
    <row r="107" spans="1:15" ht="36" x14ac:dyDescent="0.2">
      <c r="A107" s="13" t="str" cm="1">
        <f t="array" ref="A107">INDEX(NTG_ID_Before,ROW(),MATCH(A$1,INDEX(NTG_ID_Before,1,),0))</f>
        <v>SEM-Default</v>
      </c>
      <c r="B107" s="14" t="str" cm="1">
        <f t="array" ref="B107">INDEX(NTG_ID_Before,ROW(),MATCH(B$1,INDEX(NTG_ID_Before,1,),0))</f>
        <v>DEER2020</v>
      </c>
      <c r="C107" s="15" cm="1">
        <f t="array" ref="C107">INDEX(NTG_ID_Before,ROW(),MATCH(C$1,INDEX(NTG_ID_Before,1,),0))</f>
        <v>43466</v>
      </c>
      <c r="D107" s="15" t="str" cm="1">
        <f t="array" ref="D107">IF(INDEX(NTG_ID_Before,ROW(),MATCH(D$1,INDEX(NTG_ID_Before,1,),0))=0,"",INDEX(NTG_ID_Before,ROW(),MATCH(D$1,INDEX(NTG_ID_Before,1,),0)))</f>
        <v/>
      </c>
      <c r="E107" s="16" cm="1">
        <f t="array" ref="E107">INDEX(NTG_ID_Before,ROW(),MATCH(E$1,INDEX(NTG_ID_Before,1,),0))</f>
        <v>1</v>
      </c>
      <c r="F107" s="16" cm="1">
        <f t="array" ref="F107">INDEX(NTG_ID_Before,ROW(),MATCH(F$1,INDEX(NTG_ID_Before,1,),0))</f>
        <v>1</v>
      </c>
      <c r="G107" s="13" t="str" cm="1">
        <f t="array" ref="G107">INDEX(NTG_ID_Before,ROW(),MATCH(G$1,INDEX(NTG_ID_Before,1,),0))</f>
        <v>Custom strategic energy management measure</v>
      </c>
      <c r="H107" s="17"/>
      <c r="I107" s="13" t="str" cm="1">
        <f t="array" ref="I107">INDEX(NTG_ID_Before,ROW(),MATCH(I$1,INDEX(NTG_ID_Before,1,),0))</f>
        <v>Cust-SEM</v>
      </c>
      <c r="J107" s="13" t="str" cm="1">
        <f t="array" ref="J107">INDEX(NTG_ID_Before,ROW(),MATCH(J$1,INDEX(NTG_ID_Before,1,),0))</f>
        <v>All</v>
      </c>
      <c r="K107" s="13" t="str" cm="1">
        <f t="array" ref="K107">INDEX(NTG_ID_Before,ROW(),MATCH(K$1,INDEX(NTG_ID_Before,1,),0))</f>
        <v>All</v>
      </c>
      <c r="L107" s="18"/>
      <c r="M107" s="13" t="str" cm="1">
        <f t="array" ref="M107">INDEX(NTG_ID_After,MATCH(1,($A107=INDEX(NTG_ID_After,,1))*($B107=INDEX(NTG_ID_After,,2)),0),MATCH(M$1,INDEX(NTG_ID_After,1,),0))</f>
        <v>Cust-SEM</v>
      </c>
      <c r="N107" s="13" t="str" cm="1">
        <f t="array" ref="N107">INDEX(NTG_ID_After,MATCH(1,($A107=INDEX(NTG_ID_After,,1))*($B107=INDEX(NTG_ID_After,,2)),0),MATCH(N$1,INDEX(NTG_ID_After,1,),0))</f>
        <v>AOE|AR|BRO-Bhv|BRO-Op|BRO-RCx|BW|NC|NR</v>
      </c>
      <c r="O107" s="13" t="str" cm="1">
        <f t="array" ref="O107">INDEX(NTG_ID_After,MATCH(1,($A107=INDEX(NTG_ID_After,,1))*($B107=INDEX(NTG_ID_After,,2)),0),MATCH(O$1,INDEX(NTG_ID_After,1,),0))</f>
        <v>UpDeemed|DnCust|DnDeemed|DnCustDI|DnDeemDI</v>
      </c>
    </row>
    <row r="108" spans="1:15" x14ac:dyDescent="0.2">
      <c r="A108" s="13" t="str" cm="1">
        <f t="array" ref="A108">INDEX(NTG_ID_Before,ROW(),MATCH(A$1,INDEX(NTG_ID_Before,1,),0))</f>
        <v>TV-UpStream</v>
      </c>
      <c r="B108" s="14" t="str" cm="1">
        <f t="array" ref="B108">INDEX(NTG_ID_Before,ROW(),MATCH(B$1,INDEX(NTG_ID_Before,1,),0))</f>
        <v>DEER2019</v>
      </c>
      <c r="C108" s="15" cm="1">
        <f t="array" ref="C108">INDEX(NTG_ID_Before,ROW(),MATCH(C$1,INDEX(NTG_ID_Before,1,),0))</f>
        <v>43466</v>
      </c>
      <c r="D108" s="15" t="str" cm="1">
        <f t="array" ref="D108">IF(INDEX(NTG_ID_Before,ROW(),MATCH(D$1,INDEX(NTG_ID_Before,1,),0))=0,"",INDEX(NTG_ID_Before,ROW(),MATCH(D$1,INDEX(NTG_ID_Before,1,),0)))</f>
        <v/>
      </c>
      <c r="E108" s="16" cm="1">
        <f t="array" ref="E108">INDEX(NTG_ID_Before,ROW(),MATCH(E$1,INDEX(NTG_ID_Before,1,),0))</f>
        <v>0.1</v>
      </c>
      <c r="F108" s="16" cm="1">
        <f t="array" ref="F108">INDEX(NTG_ID_Before,ROW(),MATCH(F$1,INDEX(NTG_ID_Before,1,),0))</f>
        <v>0.1</v>
      </c>
      <c r="G108" s="13" t="str" cm="1">
        <f t="array" ref="G108">INDEX(NTG_ID_Before,ROW(),MATCH(G$1,INDEX(NTG_ID_Before,1,),0))</f>
        <v>Television</v>
      </c>
      <c r="H108" s="17"/>
      <c r="I108" s="13" t="str" cm="1">
        <f t="array" ref="I108">INDEX(NTG_ID_Before,ROW(),MATCH(I$1,INDEX(NTG_ID_Before,1,),0))</f>
        <v>Deemed</v>
      </c>
      <c r="J108" s="13" t="str" cm="1">
        <f t="array" ref="J108">INDEX(NTG_ID_Before,ROW(),MATCH(J$1,INDEX(NTG_ID_Before,1,),0))</f>
        <v>NR</v>
      </c>
      <c r="K108" s="13" t="str" cm="1">
        <f t="array" ref="K108">INDEX(NTG_ID_Before,ROW(),MATCH(K$1,INDEX(NTG_ID_Before,1,),0))</f>
        <v>Upstream</v>
      </c>
      <c r="L108" s="18"/>
      <c r="M108" s="13" t="str" cm="1">
        <f t="array" ref="M108">INDEX(NTG_ID_After,MATCH(1,($A108=INDEX(NTG_ID_After,,1))*($B108=INDEX(NTG_ID_After,,2)),0),MATCH(M$1,INDEX(NTG_ID_After,1,),0))</f>
        <v>Deem-DEER|Deem-WP</v>
      </c>
      <c r="N108" s="13" t="str" cm="1">
        <f t="array" ref="N108">INDEX(NTG_ID_After,MATCH(1,($A108=INDEX(NTG_ID_After,,1))*($B108=INDEX(NTG_ID_After,,2)),0),MATCH(N$1,INDEX(NTG_ID_After,1,),0))</f>
        <v>NR</v>
      </c>
      <c r="O108" s="13" t="str" cm="1">
        <f t="array" ref="O108">INDEX(NTG_ID_After,MATCH(1,($A108=INDEX(NTG_ID_After,,1))*($B108=INDEX(NTG_ID_After,,2)),0),MATCH(O$1,INDEX(NTG_ID_After,1,),0))</f>
        <v>UpDeemed</v>
      </c>
    </row>
  </sheetData>
  <autoFilter ref="A1:O108" xr:uid="{E4E03D2E-E8EA-4179-A1AB-ABBEA26D2657}">
    <filterColumn colId="3">
      <filters blank="1">
        <dateGroupItem year="2023" dateTimeGrouping="year"/>
        <dateGroupItem year="2022" dateTimeGrouping="year"/>
      </filters>
    </filterColumn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96C40-3DD0-40B7-806D-5BCF74E0A81A}">
  <dimension ref="A1:T108"/>
  <sheetViews>
    <sheetView workbookViewId="0">
      <pane xSplit="2" ySplit="1" topLeftCell="H98" activePane="bottomRight" state="frozen"/>
      <selection pane="topRight" activeCell="C1" sqref="C1"/>
      <selection pane="bottomLeft" activeCell="A2" sqref="A2"/>
      <selection pane="bottomRight" activeCell="I98" sqref="I98"/>
    </sheetView>
  </sheetViews>
  <sheetFormatPr defaultRowHeight="11.25" x14ac:dyDescent="0.2"/>
  <cols>
    <col min="1" max="1" width="19.5703125" style="1" customWidth="1"/>
    <col min="2" max="2" width="8.140625" style="2" bestFit="1" customWidth="1"/>
    <col min="3" max="4" width="9" style="3" bestFit="1" customWidth="1"/>
    <col min="5" max="6" width="7.7109375" style="4" bestFit="1" customWidth="1"/>
    <col min="7" max="7" width="25.42578125" style="1" customWidth="1"/>
    <col min="8" max="8" width="13.140625" style="1" customWidth="1"/>
    <col min="9" max="9" width="10.140625" style="1" customWidth="1"/>
    <col min="10" max="10" width="11.28515625" style="1" customWidth="1"/>
    <col min="11" max="11" width="12" style="2" bestFit="1" customWidth="1"/>
    <col min="12" max="12" width="8" style="2" bestFit="1" customWidth="1"/>
    <col min="13" max="13" width="8.140625" style="2" bestFit="1" customWidth="1"/>
    <col min="14" max="14" width="8.7109375" style="2" bestFit="1" customWidth="1"/>
    <col min="15" max="15" width="9" style="3" bestFit="1" customWidth="1"/>
    <col min="16" max="16" width="16.85546875" style="1" customWidth="1"/>
    <col min="17" max="17" width="10.7109375" style="1" customWidth="1"/>
    <col min="18" max="18" width="9" style="3" bestFit="1" customWidth="1"/>
    <col min="19" max="19" width="37.28515625" style="1" customWidth="1"/>
    <col min="20" max="20" width="9.5703125" style="1" customWidth="1"/>
    <col min="21" max="16384" width="9.140625" style="2"/>
  </cols>
  <sheetData>
    <row r="1" spans="1:20" ht="25.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1" t="s">
        <v>15</v>
      </c>
      <c r="Q1" s="1" t="s">
        <v>16</v>
      </c>
      <c r="R1" s="3" t="s">
        <v>17</v>
      </c>
      <c r="S1" s="1" t="s">
        <v>18</v>
      </c>
      <c r="T1" s="1" t="s">
        <v>19</v>
      </c>
    </row>
    <row r="2" spans="1:20" ht="56.25" x14ac:dyDescent="0.2">
      <c r="A2" s="2" t="s">
        <v>20</v>
      </c>
      <c r="B2" s="2" t="s">
        <v>21</v>
      </c>
      <c r="C2" s="3">
        <v>43466</v>
      </c>
      <c r="E2" s="4">
        <v>0.6</v>
      </c>
      <c r="F2" s="4">
        <v>0.6</v>
      </c>
      <c r="G2" s="1" t="s">
        <v>22</v>
      </c>
      <c r="H2" s="1" t="s">
        <v>23</v>
      </c>
      <c r="I2" s="1" t="s">
        <v>24</v>
      </c>
      <c r="J2" s="1" t="s">
        <v>24</v>
      </c>
      <c r="L2" s="2" t="b">
        <v>1</v>
      </c>
      <c r="M2" s="2" t="b">
        <v>1</v>
      </c>
      <c r="N2" s="2" t="b">
        <v>0</v>
      </c>
      <c r="O2" s="3">
        <v>44566.539816770834</v>
      </c>
      <c r="P2" s="1" t="s">
        <v>25</v>
      </c>
      <c r="Q2" s="1" t="s">
        <v>26</v>
      </c>
      <c r="R2" s="3">
        <v>44566.539816770834</v>
      </c>
      <c r="T2" s="1" t="s">
        <v>26</v>
      </c>
    </row>
    <row r="3" spans="1:20" ht="45" x14ac:dyDescent="0.2">
      <c r="A3" s="2" t="s">
        <v>27</v>
      </c>
      <c r="B3" s="2" t="s">
        <v>21</v>
      </c>
      <c r="C3" s="3">
        <v>43466</v>
      </c>
      <c r="E3" s="4">
        <v>0.5</v>
      </c>
      <c r="F3" s="4">
        <v>0.5</v>
      </c>
      <c r="G3" s="1" t="s">
        <v>28</v>
      </c>
      <c r="H3" s="1" t="s">
        <v>23</v>
      </c>
      <c r="I3" s="1" t="s">
        <v>24</v>
      </c>
      <c r="J3" s="1" t="s">
        <v>29</v>
      </c>
      <c r="L3" s="2" t="b">
        <v>1</v>
      </c>
      <c r="M3" s="2" t="b">
        <v>1</v>
      </c>
      <c r="N3" s="2" t="b">
        <v>0</v>
      </c>
      <c r="O3" s="3">
        <v>44566.539816770834</v>
      </c>
      <c r="P3" s="1" t="s">
        <v>25</v>
      </c>
      <c r="Q3" s="1" t="s">
        <v>26</v>
      </c>
      <c r="R3" s="3">
        <v>44566.539816770834</v>
      </c>
      <c r="T3" s="1" t="s">
        <v>26</v>
      </c>
    </row>
    <row r="4" spans="1:20" ht="33.75" x14ac:dyDescent="0.2">
      <c r="A4" s="2" t="s">
        <v>30</v>
      </c>
      <c r="B4" s="2" t="s">
        <v>31</v>
      </c>
      <c r="C4" s="3">
        <v>44562</v>
      </c>
      <c r="E4" s="4">
        <v>0.85</v>
      </c>
      <c r="F4" s="4">
        <v>0.85</v>
      </c>
      <c r="G4" s="1" t="s">
        <v>32</v>
      </c>
      <c r="H4" s="1" t="s">
        <v>33</v>
      </c>
      <c r="I4" s="1" t="s">
        <v>34</v>
      </c>
      <c r="J4" s="1" t="s">
        <v>35</v>
      </c>
      <c r="L4" s="2" t="b">
        <v>1</v>
      </c>
      <c r="M4" s="2" t="b">
        <v>1</v>
      </c>
      <c r="N4" s="2" t="b">
        <v>1</v>
      </c>
      <c r="O4" s="3">
        <v>44734.348686504629</v>
      </c>
      <c r="P4" s="1" t="s">
        <v>25</v>
      </c>
      <c r="Q4" s="1" t="s">
        <v>26</v>
      </c>
      <c r="R4" s="3">
        <v>44734.348686504629</v>
      </c>
      <c r="S4" s="1" t="s">
        <v>36</v>
      </c>
      <c r="T4" s="1" t="s">
        <v>26</v>
      </c>
    </row>
    <row r="5" spans="1:20" ht="33.75" x14ac:dyDescent="0.2">
      <c r="A5" s="2" t="s">
        <v>30</v>
      </c>
      <c r="B5" s="2" t="s">
        <v>37</v>
      </c>
      <c r="C5" s="3">
        <v>41275</v>
      </c>
      <c r="E5" s="4">
        <v>0.85</v>
      </c>
      <c r="F5" s="4">
        <v>0.85</v>
      </c>
      <c r="G5" s="1" t="s">
        <v>32</v>
      </c>
      <c r="H5" s="1" t="s">
        <v>33</v>
      </c>
      <c r="I5" s="1" t="s">
        <v>38</v>
      </c>
      <c r="J5" s="1" t="s">
        <v>35</v>
      </c>
      <c r="L5" s="2" t="b">
        <v>1</v>
      </c>
      <c r="M5" s="2" t="b">
        <v>1</v>
      </c>
      <c r="N5" s="2" t="b">
        <v>0</v>
      </c>
      <c r="O5" s="3">
        <v>44566.539816770834</v>
      </c>
      <c r="P5" s="1" t="s">
        <v>25</v>
      </c>
      <c r="Q5" s="1" t="s">
        <v>26</v>
      </c>
      <c r="R5" s="3">
        <v>44566.539816770834</v>
      </c>
      <c r="T5" s="1" t="s">
        <v>26</v>
      </c>
    </row>
    <row r="6" spans="1:20" ht="101.25" x14ac:dyDescent="0.2">
      <c r="A6" s="2" t="s">
        <v>39</v>
      </c>
      <c r="B6" s="2" t="s">
        <v>21</v>
      </c>
      <c r="C6" s="3">
        <v>43466</v>
      </c>
      <c r="E6" s="4">
        <v>0.7</v>
      </c>
      <c r="F6" s="4">
        <v>0.7</v>
      </c>
      <c r="G6" s="1" t="s">
        <v>40</v>
      </c>
      <c r="H6" s="1" t="s">
        <v>23</v>
      </c>
      <c r="I6" s="1" t="s">
        <v>24</v>
      </c>
      <c r="J6" s="1" t="s">
        <v>24</v>
      </c>
      <c r="L6" s="2" t="b">
        <v>1</v>
      </c>
      <c r="M6" s="2" t="b">
        <v>1</v>
      </c>
      <c r="N6" s="2" t="b">
        <v>0</v>
      </c>
      <c r="O6" s="3">
        <v>44566.539816770834</v>
      </c>
      <c r="P6" s="1" t="s">
        <v>25</v>
      </c>
      <c r="Q6" s="1" t="s">
        <v>26</v>
      </c>
      <c r="R6" s="3">
        <v>44566.539816770834</v>
      </c>
      <c r="T6" s="1" t="s">
        <v>26</v>
      </c>
    </row>
    <row r="7" spans="1:20" ht="33.75" x14ac:dyDescent="0.2">
      <c r="A7" s="2" t="s">
        <v>41</v>
      </c>
      <c r="B7" s="2" t="s">
        <v>42</v>
      </c>
      <c r="C7" s="3">
        <v>45292</v>
      </c>
      <c r="E7" s="4">
        <v>0.65</v>
      </c>
      <c r="F7" s="4">
        <v>0.65</v>
      </c>
      <c r="G7" s="1" t="s">
        <v>43</v>
      </c>
      <c r="H7" s="1" t="s">
        <v>23</v>
      </c>
      <c r="I7" s="1" t="s">
        <v>24</v>
      </c>
      <c r="J7" s="1" t="s">
        <v>44</v>
      </c>
      <c r="K7" s="2" t="s">
        <v>45</v>
      </c>
      <c r="L7" s="2" t="b">
        <v>1</v>
      </c>
      <c r="M7" s="2" t="b">
        <v>1</v>
      </c>
      <c r="N7" s="2" t="b">
        <v>0</v>
      </c>
      <c r="O7" s="3">
        <v>44706.672438321759</v>
      </c>
      <c r="Q7" s="1" t="s">
        <v>26</v>
      </c>
      <c r="R7" s="3">
        <v>44706.672438321759</v>
      </c>
      <c r="S7" s="1" t="s">
        <v>46</v>
      </c>
      <c r="T7" s="1" t="s">
        <v>26</v>
      </c>
    </row>
    <row r="8" spans="1:20" ht="33.75" x14ac:dyDescent="0.2">
      <c r="A8" s="2" t="s">
        <v>47</v>
      </c>
      <c r="B8" s="2" t="s">
        <v>42</v>
      </c>
      <c r="C8" s="3">
        <v>45292</v>
      </c>
      <c r="E8" s="4">
        <v>0.55000000000000004</v>
      </c>
      <c r="F8" s="4">
        <v>0.55000000000000004</v>
      </c>
      <c r="G8" s="1" t="s">
        <v>48</v>
      </c>
      <c r="H8" s="1" t="s">
        <v>23</v>
      </c>
      <c r="I8" s="1" t="s">
        <v>24</v>
      </c>
      <c r="J8" s="1" t="s">
        <v>49</v>
      </c>
      <c r="K8" s="2" t="s">
        <v>45</v>
      </c>
      <c r="L8" s="2" t="b">
        <v>1</v>
      </c>
      <c r="M8" s="2" t="b">
        <v>1</v>
      </c>
      <c r="N8" s="2" t="b">
        <v>0</v>
      </c>
      <c r="O8" s="3">
        <v>44706.672438321759</v>
      </c>
      <c r="Q8" s="1" t="s">
        <v>26</v>
      </c>
      <c r="R8" s="3">
        <v>44706.672438321759</v>
      </c>
      <c r="S8" s="1" t="s">
        <v>46</v>
      </c>
      <c r="T8" s="1" t="s">
        <v>26</v>
      </c>
    </row>
    <row r="9" spans="1:20" ht="33.75" x14ac:dyDescent="0.2">
      <c r="A9" s="2" t="s">
        <v>50</v>
      </c>
      <c r="B9" s="2" t="s">
        <v>42</v>
      </c>
      <c r="C9" s="3">
        <v>45292</v>
      </c>
      <c r="E9" s="4">
        <v>0.65</v>
      </c>
      <c r="F9" s="4">
        <v>0.65</v>
      </c>
      <c r="G9" s="1" t="s">
        <v>51</v>
      </c>
      <c r="H9" s="1" t="s">
        <v>23</v>
      </c>
      <c r="I9" s="1" t="s">
        <v>24</v>
      </c>
      <c r="J9" s="1" t="s">
        <v>52</v>
      </c>
      <c r="K9" s="2" t="s">
        <v>45</v>
      </c>
      <c r="L9" s="2" t="b">
        <v>1</v>
      </c>
      <c r="M9" s="2" t="b">
        <v>1</v>
      </c>
      <c r="N9" s="2" t="b">
        <v>0</v>
      </c>
      <c r="O9" s="3">
        <v>44706.672438321759</v>
      </c>
      <c r="Q9" s="1" t="s">
        <v>26</v>
      </c>
      <c r="R9" s="3">
        <v>44706.672438321759</v>
      </c>
      <c r="S9" s="1" t="s">
        <v>46</v>
      </c>
      <c r="T9" s="1" t="s">
        <v>26</v>
      </c>
    </row>
    <row r="10" spans="1:20" ht="56.25" x14ac:dyDescent="0.2">
      <c r="A10" s="2" t="s">
        <v>53</v>
      </c>
      <c r="B10" s="2" t="s">
        <v>21</v>
      </c>
      <c r="C10" s="3">
        <v>43466</v>
      </c>
      <c r="E10" s="4">
        <v>0.91</v>
      </c>
      <c r="F10" s="4">
        <v>0.91</v>
      </c>
      <c r="G10" s="1" t="s">
        <v>54</v>
      </c>
      <c r="H10" s="1" t="s">
        <v>55</v>
      </c>
      <c r="I10" s="1" t="s">
        <v>24</v>
      </c>
      <c r="J10" s="1" t="s">
        <v>24</v>
      </c>
      <c r="L10" s="2" t="b">
        <v>1</v>
      </c>
      <c r="M10" s="2" t="b">
        <v>1</v>
      </c>
      <c r="N10" s="2" t="b">
        <v>0</v>
      </c>
      <c r="O10" s="3">
        <v>44566.539816770834</v>
      </c>
      <c r="P10" s="1" t="s">
        <v>25</v>
      </c>
      <c r="Q10" s="1" t="s">
        <v>26</v>
      </c>
      <c r="R10" s="3">
        <v>44566.539816770834</v>
      </c>
      <c r="T10" s="1" t="s">
        <v>26</v>
      </c>
    </row>
    <row r="11" spans="1:20" ht="56.25" x14ac:dyDescent="0.2">
      <c r="A11" s="2" t="s">
        <v>56</v>
      </c>
      <c r="B11" s="2" t="s">
        <v>21</v>
      </c>
      <c r="C11" s="3">
        <v>43466</v>
      </c>
      <c r="E11" s="4">
        <v>0.6</v>
      </c>
      <c r="F11" s="4">
        <v>0.6</v>
      </c>
      <c r="G11" s="1" t="s">
        <v>22</v>
      </c>
      <c r="H11" s="1" t="s">
        <v>23</v>
      </c>
      <c r="I11" s="1" t="s">
        <v>24</v>
      </c>
      <c r="J11" s="1" t="s">
        <v>24</v>
      </c>
      <c r="L11" s="2" t="b">
        <v>1</v>
      </c>
      <c r="M11" s="2" t="b">
        <v>1</v>
      </c>
      <c r="N11" s="2" t="b">
        <v>0</v>
      </c>
      <c r="O11" s="3">
        <v>44566.539816770834</v>
      </c>
      <c r="P11" s="1" t="s">
        <v>25</v>
      </c>
      <c r="Q11" s="1" t="s">
        <v>26</v>
      </c>
      <c r="R11" s="3">
        <v>44566.539816770834</v>
      </c>
      <c r="T11" s="1" t="s">
        <v>26</v>
      </c>
    </row>
    <row r="12" spans="1:20" ht="33.75" x14ac:dyDescent="0.2">
      <c r="A12" s="2" t="s">
        <v>57</v>
      </c>
      <c r="B12" s="2" t="s">
        <v>31</v>
      </c>
      <c r="C12" s="3">
        <v>44562</v>
      </c>
      <c r="E12" s="4">
        <v>0.85</v>
      </c>
      <c r="F12" s="4">
        <v>0.85</v>
      </c>
      <c r="G12" s="1" t="s">
        <v>58</v>
      </c>
      <c r="H12" s="1" t="s">
        <v>33</v>
      </c>
      <c r="I12" s="1" t="s">
        <v>34</v>
      </c>
      <c r="J12" s="1" t="s">
        <v>35</v>
      </c>
      <c r="L12" s="2" t="b">
        <v>1</v>
      </c>
      <c r="M12" s="2" t="b">
        <v>1</v>
      </c>
      <c r="N12" s="2" t="b">
        <v>1</v>
      </c>
      <c r="O12" s="3">
        <v>44734.348686504629</v>
      </c>
      <c r="P12" s="1" t="s">
        <v>25</v>
      </c>
      <c r="Q12" s="1" t="s">
        <v>26</v>
      </c>
      <c r="R12" s="3">
        <v>44734.348686504629</v>
      </c>
      <c r="S12" s="1" t="s">
        <v>36</v>
      </c>
      <c r="T12" s="1" t="s">
        <v>26</v>
      </c>
    </row>
    <row r="13" spans="1:20" ht="33.75" x14ac:dyDescent="0.2">
      <c r="A13" s="2" t="s">
        <v>57</v>
      </c>
      <c r="B13" s="2" t="s">
        <v>37</v>
      </c>
      <c r="C13" s="3">
        <v>41275</v>
      </c>
      <c r="E13" s="4">
        <v>0.85</v>
      </c>
      <c r="F13" s="4">
        <v>0.85</v>
      </c>
      <c r="G13" s="1" t="s">
        <v>58</v>
      </c>
      <c r="H13" s="1" t="s">
        <v>33</v>
      </c>
      <c r="I13" s="1" t="s">
        <v>38</v>
      </c>
      <c r="J13" s="1" t="s">
        <v>35</v>
      </c>
      <c r="L13" s="2" t="b">
        <v>1</v>
      </c>
      <c r="M13" s="2" t="b">
        <v>1</v>
      </c>
      <c r="N13" s="2" t="b">
        <v>0</v>
      </c>
      <c r="O13" s="3">
        <v>44566.539816770834</v>
      </c>
      <c r="P13" s="1" t="s">
        <v>25</v>
      </c>
      <c r="Q13" s="1" t="s">
        <v>26</v>
      </c>
      <c r="R13" s="3">
        <v>44566.539816770834</v>
      </c>
      <c r="T13" s="1" t="s">
        <v>26</v>
      </c>
    </row>
    <row r="14" spans="1:20" ht="45" x14ac:dyDescent="0.2">
      <c r="A14" s="2" t="s">
        <v>59</v>
      </c>
      <c r="B14" s="2" t="s">
        <v>21</v>
      </c>
      <c r="C14" s="3">
        <v>43191</v>
      </c>
      <c r="D14" s="3">
        <v>43465</v>
      </c>
      <c r="E14" s="4">
        <v>0.91</v>
      </c>
      <c r="F14" s="4">
        <v>0.91</v>
      </c>
      <c r="G14" s="1" t="s">
        <v>60</v>
      </c>
      <c r="H14" s="1" t="s">
        <v>24</v>
      </c>
      <c r="I14" s="1" t="s">
        <v>61</v>
      </c>
      <c r="J14" s="1" t="s">
        <v>24</v>
      </c>
      <c r="L14" s="2" t="b">
        <v>1</v>
      </c>
      <c r="M14" s="2" t="b">
        <v>1</v>
      </c>
      <c r="N14" s="2" t="b">
        <v>0</v>
      </c>
      <c r="O14" s="3">
        <v>44566.539816770834</v>
      </c>
      <c r="Q14" s="1" t="s">
        <v>26</v>
      </c>
      <c r="R14" s="3">
        <v>44566.539816770834</v>
      </c>
      <c r="S14" s="1" t="s">
        <v>62</v>
      </c>
      <c r="T14" s="1" t="s">
        <v>26</v>
      </c>
    </row>
    <row r="15" spans="1:20" ht="33.75" x14ac:dyDescent="0.2">
      <c r="A15" s="2" t="s">
        <v>63</v>
      </c>
      <c r="B15" s="2" t="s">
        <v>42</v>
      </c>
      <c r="C15" s="3">
        <v>45292</v>
      </c>
      <c r="E15" s="4">
        <v>0.35</v>
      </c>
      <c r="F15" s="4">
        <v>0.35</v>
      </c>
      <c r="G15" s="1" t="s">
        <v>64</v>
      </c>
      <c r="H15" s="1" t="s">
        <v>23</v>
      </c>
      <c r="I15" s="1" t="s">
        <v>24</v>
      </c>
      <c r="J15" s="1" t="s">
        <v>49</v>
      </c>
      <c r="K15" s="2" t="s">
        <v>45</v>
      </c>
      <c r="L15" s="2" t="b">
        <v>1</v>
      </c>
      <c r="M15" s="2" t="b">
        <v>1</v>
      </c>
      <c r="N15" s="2" t="b">
        <v>0</v>
      </c>
      <c r="O15" s="3">
        <v>44706.672438321759</v>
      </c>
      <c r="Q15" s="1" t="s">
        <v>26</v>
      </c>
      <c r="R15" s="3">
        <v>44706.672438321759</v>
      </c>
      <c r="S15" s="1" t="s">
        <v>65</v>
      </c>
      <c r="T15" s="1" t="s">
        <v>26</v>
      </c>
    </row>
    <row r="16" spans="1:20" ht="56.25" x14ac:dyDescent="0.2">
      <c r="A16" s="2" t="s">
        <v>66</v>
      </c>
      <c r="B16" s="2" t="s">
        <v>42</v>
      </c>
      <c r="C16" s="3">
        <v>45292</v>
      </c>
      <c r="E16" s="4">
        <v>0.1</v>
      </c>
      <c r="F16" s="4">
        <v>0.1</v>
      </c>
      <c r="G16" s="1" t="s">
        <v>67</v>
      </c>
      <c r="H16" s="1" t="s">
        <v>23</v>
      </c>
      <c r="I16" s="1" t="s">
        <v>24</v>
      </c>
      <c r="J16" s="1" t="s">
        <v>52</v>
      </c>
      <c r="K16" s="2" t="s">
        <v>45</v>
      </c>
      <c r="L16" s="2" t="b">
        <v>1</v>
      </c>
      <c r="M16" s="2" t="b">
        <v>1</v>
      </c>
      <c r="N16" s="2" t="b">
        <v>1</v>
      </c>
      <c r="O16" s="3">
        <v>44757.528585381944</v>
      </c>
      <c r="P16" s="1" t="s">
        <v>68</v>
      </c>
      <c r="Q16" s="1" t="s">
        <v>26</v>
      </c>
      <c r="R16" s="3">
        <v>44706.672438321759</v>
      </c>
      <c r="S16" s="1" t="s">
        <v>69</v>
      </c>
      <c r="T16" s="1" t="s">
        <v>26</v>
      </c>
    </row>
    <row r="17" spans="1:20" ht="22.5" x14ac:dyDescent="0.2">
      <c r="A17" s="2" t="s">
        <v>70</v>
      </c>
      <c r="B17" s="2" t="s">
        <v>21</v>
      </c>
      <c r="C17" s="3">
        <v>43466</v>
      </c>
      <c r="E17" s="4">
        <v>0.85</v>
      </c>
      <c r="F17" s="4">
        <v>0.85</v>
      </c>
      <c r="G17" s="1" t="s">
        <v>71</v>
      </c>
      <c r="H17" s="1" t="s">
        <v>24</v>
      </c>
      <c r="I17" s="1" t="s">
        <v>24</v>
      </c>
      <c r="J17" s="1" t="s">
        <v>29</v>
      </c>
      <c r="L17" s="2" t="b">
        <v>1</v>
      </c>
      <c r="M17" s="2" t="b">
        <v>1</v>
      </c>
      <c r="N17" s="2" t="b">
        <v>0</v>
      </c>
      <c r="O17" s="3">
        <v>44566.539816770834</v>
      </c>
      <c r="P17" s="1" t="s">
        <v>25</v>
      </c>
      <c r="Q17" s="1" t="s">
        <v>26</v>
      </c>
      <c r="R17" s="3">
        <v>44566.539816770834</v>
      </c>
      <c r="T17" s="1" t="s">
        <v>26</v>
      </c>
    </row>
    <row r="18" spans="1:20" ht="22.5" x14ac:dyDescent="0.2">
      <c r="A18" s="2" t="s">
        <v>72</v>
      </c>
      <c r="B18" s="2" t="s">
        <v>21</v>
      </c>
      <c r="C18" s="3">
        <v>43466</v>
      </c>
      <c r="E18" s="4">
        <v>0.85</v>
      </c>
      <c r="F18" s="4">
        <v>0.85</v>
      </c>
      <c r="G18" s="1" t="s">
        <v>73</v>
      </c>
      <c r="H18" s="1" t="s">
        <v>23</v>
      </c>
      <c r="I18" s="1" t="s">
        <v>24</v>
      </c>
      <c r="J18" s="1" t="s">
        <v>24</v>
      </c>
      <c r="L18" s="2" t="b">
        <v>1</v>
      </c>
      <c r="M18" s="2" t="b">
        <v>1</v>
      </c>
      <c r="N18" s="2" t="b">
        <v>0</v>
      </c>
      <c r="O18" s="3">
        <v>44566.539816770834</v>
      </c>
      <c r="P18" s="1" t="s">
        <v>25</v>
      </c>
      <c r="Q18" s="1" t="s">
        <v>26</v>
      </c>
      <c r="R18" s="3">
        <v>44566.539816770834</v>
      </c>
      <c r="T18" s="1" t="s">
        <v>26</v>
      </c>
    </row>
    <row r="19" spans="1:20" ht="33.75" x14ac:dyDescent="0.2">
      <c r="A19" s="2" t="s">
        <v>74</v>
      </c>
      <c r="B19" s="2" t="s">
        <v>21</v>
      </c>
      <c r="C19" s="3">
        <v>43466</v>
      </c>
      <c r="E19" s="4">
        <v>0.7</v>
      </c>
      <c r="F19" s="4">
        <v>0.7</v>
      </c>
      <c r="G19" s="1" t="s">
        <v>75</v>
      </c>
      <c r="H19" s="1" t="s">
        <v>24</v>
      </c>
      <c r="I19" s="1" t="s">
        <v>24</v>
      </c>
      <c r="J19" s="1" t="s">
        <v>29</v>
      </c>
      <c r="L19" s="2" t="b">
        <v>1</v>
      </c>
      <c r="M19" s="2" t="b">
        <v>1</v>
      </c>
      <c r="N19" s="2" t="b">
        <v>0</v>
      </c>
      <c r="O19" s="3">
        <v>44566.539816770834</v>
      </c>
      <c r="P19" s="1" t="s">
        <v>25</v>
      </c>
      <c r="Q19" s="1" t="s">
        <v>26</v>
      </c>
      <c r="R19" s="3">
        <v>44566.539816770834</v>
      </c>
      <c r="T19" s="1" t="s">
        <v>26</v>
      </c>
    </row>
    <row r="20" spans="1:20" ht="56.25" x14ac:dyDescent="0.2">
      <c r="A20" s="2" t="s">
        <v>76</v>
      </c>
      <c r="B20" s="2" t="s">
        <v>77</v>
      </c>
      <c r="C20" s="3">
        <v>43682</v>
      </c>
      <c r="E20" s="4">
        <v>1</v>
      </c>
      <c r="F20" s="4">
        <v>1</v>
      </c>
      <c r="G20" s="1" t="s">
        <v>78</v>
      </c>
      <c r="H20" s="1" t="s">
        <v>79</v>
      </c>
      <c r="I20" s="1" t="s">
        <v>80</v>
      </c>
      <c r="J20" s="1" t="s">
        <v>81</v>
      </c>
      <c r="L20" s="2" t="b">
        <v>1</v>
      </c>
      <c r="M20" s="2" t="b">
        <v>1</v>
      </c>
      <c r="N20" s="2" t="b">
        <v>0</v>
      </c>
      <c r="O20" s="3">
        <v>44566.539816770834</v>
      </c>
      <c r="P20" s="1" t="s">
        <v>25</v>
      </c>
      <c r="Q20" s="1" t="s">
        <v>26</v>
      </c>
      <c r="R20" s="3">
        <v>44566.539816770834</v>
      </c>
      <c r="T20" s="1" t="s">
        <v>26</v>
      </c>
    </row>
    <row r="21" spans="1:20" ht="56.25" x14ac:dyDescent="0.2">
      <c r="A21" s="2" t="s">
        <v>82</v>
      </c>
      <c r="B21" s="2" t="s">
        <v>21</v>
      </c>
      <c r="C21" s="3">
        <v>43466</v>
      </c>
      <c r="E21" s="4">
        <v>0.6</v>
      </c>
      <c r="F21" s="4">
        <v>0.6</v>
      </c>
      <c r="G21" s="1" t="s">
        <v>22</v>
      </c>
      <c r="H21" s="1" t="s">
        <v>23</v>
      </c>
      <c r="I21" s="1" t="s">
        <v>24</v>
      </c>
      <c r="J21" s="1" t="s">
        <v>24</v>
      </c>
      <c r="L21" s="2" t="b">
        <v>1</v>
      </c>
      <c r="M21" s="2" t="b">
        <v>1</v>
      </c>
      <c r="N21" s="2" t="b">
        <v>0</v>
      </c>
      <c r="O21" s="3">
        <v>44566.539816770834</v>
      </c>
      <c r="P21" s="1" t="s">
        <v>25</v>
      </c>
      <c r="Q21" s="1" t="s">
        <v>26</v>
      </c>
      <c r="R21" s="3">
        <v>44566.539816770834</v>
      </c>
      <c r="T21" s="1" t="s">
        <v>26</v>
      </c>
    </row>
    <row r="22" spans="1:20" ht="33.75" x14ac:dyDescent="0.2">
      <c r="A22" s="2" t="s">
        <v>83</v>
      </c>
      <c r="B22" s="2" t="s">
        <v>31</v>
      </c>
      <c r="C22" s="3">
        <v>44562</v>
      </c>
      <c r="E22" s="4">
        <v>0.85</v>
      </c>
      <c r="F22" s="4">
        <v>0.85</v>
      </c>
      <c r="G22" s="1" t="s">
        <v>84</v>
      </c>
      <c r="H22" s="1" t="s">
        <v>33</v>
      </c>
      <c r="I22" s="1" t="s">
        <v>34</v>
      </c>
      <c r="J22" s="1" t="s">
        <v>35</v>
      </c>
      <c r="L22" s="2" t="b">
        <v>1</v>
      </c>
      <c r="M22" s="2" t="b">
        <v>1</v>
      </c>
      <c r="N22" s="2" t="b">
        <v>1</v>
      </c>
      <c r="O22" s="3">
        <v>44734.348686504629</v>
      </c>
      <c r="P22" s="1" t="s">
        <v>25</v>
      </c>
      <c r="Q22" s="1" t="s">
        <v>26</v>
      </c>
      <c r="R22" s="3">
        <v>44734.348686504629</v>
      </c>
      <c r="S22" s="1" t="s">
        <v>36</v>
      </c>
      <c r="T22" s="1" t="s">
        <v>26</v>
      </c>
    </row>
    <row r="23" spans="1:20" ht="33.75" x14ac:dyDescent="0.2">
      <c r="A23" s="2" t="s">
        <v>83</v>
      </c>
      <c r="B23" s="2" t="s">
        <v>37</v>
      </c>
      <c r="C23" s="3">
        <v>41275</v>
      </c>
      <c r="E23" s="4">
        <v>0.85</v>
      </c>
      <c r="F23" s="4">
        <v>0.85</v>
      </c>
      <c r="G23" s="1" t="s">
        <v>84</v>
      </c>
      <c r="H23" s="1" t="s">
        <v>33</v>
      </c>
      <c r="I23" s="1" t="s">
        <v>38</v>
      </c>
      <c r="J23" s="1" t="s">
        <v>35</v>
      </c>
      <c r="L23" s="2" t="b">
        <v>1</v>
      </c>
      <c r="M23" s="2" t="b">
        <v>1</v>
      </c>
      <c r="N23" s="2" t="b">
        <v>0</v>
      </c>
      <c r="O23" s="3">
        <v>44566.539816770834</v>
      </c>
      <c r="P23" s="1" t="s">
        <v>25</v>
      </c>
      <c r="Q23" s="1" t="s">
        <v>26</v>
      </c>
      <c r="R23" s="3">
        <v>44566.539816770834</v>
      </c>
      <c r="T23" s="1" t="s">
        <v>26</v>
      </c>
    </row>
    <row r="24" spans="1:20" ht="22.5" x14ac:dyDescent="0.2">
      <c r="A24" s="2" t="s">
        <v>85</v>
      </c>
      <c r="B24" s="2" t="s">
        <v>21</v>
      </c>
      <c r="C24" s="3">
        <v>43466</v>
      </c>
      <c r="E24" s="4">
        <v>0.85</v>
      </c>
      <c r="F24" s="4">
        <v>0.85</v>
      </c>
      <c r="G24" s="1" t="s">
        <v>86</v>
      </c>
      <c r="H24" s="1" t="s">
        <v>24</v>
      </c>
      <c r="I24" s="1" t="s">
        <v>24</v>
      </c>
      <c r="J24" s="1" t="s">
        <v>29</v>
      </c>
      <c r="L24" s="2" t="b">
        <v>1</v>
      </c>
      <c r="M24" s="2" t="b">
        <v>1</v>
      </c>
      <c r="N24" s="2" t="b">
        <v>0</v>
      </c>
      <c r="O24" s="3">
        <v>44566.539816770834</v>
      </c>
      <c r="P24" s="1" t="s">
        <v>25</v>
      </c>
      <c r="Q24" s="1" t="s">
        <v>26</v>
      </c>
      <c r="R24" s="3">
        <v>44566.539816770834</v>
      </c>
      <c r="T24" s="1" t="s">
        <v>26</v>
      </c>
    </row>
    <row r="25" spans="1:20" ht="90" x14ac:dyDescent="0.2">
      <c r="A25" s="2" t="s">
        <v>87</v>
      </c>
      <c r="B25" s="2" t="s">
        <v>77</v>
      </c>
      <c r="C25" s="3">
        <v>43831</v>
      </c>
      <c r="E25" s="4">
        <v>0.45</v>
      </c>
      <c r="F25" s="4">
        <v>0.45</v>
      </c>
      <c r="G25" s="1" t="s">
        <v>88</v>
      </c>
      <c r="H25" s="1" t="s">
        <v>23</v>
      </c>
      <c r="I25" s="1" t="s">
        <v>24</v>
      </c>
      <c r="J25" s="1" t="s">
        <v>29</v>
      </c>
      <c r="L25" s="2" t="b">
        <v>1</v>
      </c>
      <c r="M25" s="2" t="b">
        <v>1</v>
      </c>
      <c r="N25" s="2" t="b">
        <v>0</v>
      </c>
      <c r="O25" s="3">
        <v>44566.539816770834</v>
      </c>
      <c r="P25" s="1" t="s">
        <v>25</v>
      </c>
      <c r="Q25" s="1" t="s">
        <v>26</v>
      </c>
      <c r="R25" s="3">
        <v>44566.539816770834</v>
      </c>
      <c r="T25" s="1" t="s">
        <v>26</v>
      </c>
    </row>
    <row r="26" spans="1:20" ht="56.25" x14ac:dyDescent="0.2">
      <c r="A26" s="2" t="s">
        <v>89</v>
      </c>
      <c r="B26" s="2" t="s">
        <v>90</v>
      </c>
      <c r="C26" s="3">
        <v>44927</v>
      </c>
      <c r="E26" s="4">
        <v>0.65</v>
      </c>
      <c r="F26" s="4">
        <v>0.65</v>
      </c>
      <c r="G26" s="1" t="s">
        <v>91</v>
      </c>
      <c r="H26" s="1" t="s">
        <v>92</v>
      </c>
      <c r="I26" s="1" t="s">
        <v>93</v>
      </c>
      <c r="J26" s="1" t="s">
        <v>94</v>
      </c>
      <c r="K26" s="2" t="s">
        <v>95</v>
      </c>
      <c r="L26" s="2" t="b">
        <v>1</v>
      </c>
      <c r="M26" s="2" t="b">
        <v>1</v>
      </c>
      <c r="N26" s="2" t="b">
        <v>0</v>
      </c>
      <c r="O26" s="3">
        <v>44652.60500664352</v>
      </c>
      <c r="P26" s="1" t="s">
        <v>96</v>
      </c>
      <c r="Q26" s="1" t="s">
        <v>26</v>
      </c>
      <c r="R26" s="3">
        <v>44575.691307488429</v>
      </c>
      <c r="S26" s="1" t="s">
        <v>97</v>
      </c>
      <c r="T26" s="1" t="s">
        <v>26</v>
      </c>
    </row>
    <row r="27" spans="1:20" ht="123.75" x14ac:dyDescent="0.2">
      <c r="A27" s="2" t="s">
        <v>89</v>
      </c>
      <c r="B27" s="2" t="s">
        <v>21</v>
      </c>
      <c r="C27" s="3">
        <v>43466</v>
      </c>
      <c r="D27" s="3">
        <v>44926</v>
      </c>
      <c r="E27" s="4">
        <v>0.91</v>
      </c>
      <c r="F27" s="4">
        <v>0.91</v>
      </c>
      <c r="G27" s="1" t="s">
        <v>98</v>
      </c>
      <c r="H27" s="1" t="s">
        <v>99</v>
      </c>
      <c r="I27" s="1" t="s">
        <v>24</v>
      </c>
      <c r="J27" s="1" t="s">
        <v>24</v>
      </c>
      <c r="L27" s="2" t="b">
        <v>1</v>
      </c>
      <c r="M27" s="2" t="b">
        <v>1</v>
      </c>
      <c r="N27" s="2" t="b">
        <v>0</v>
      </c>
      <c r="O27" s="3">
        <v>44575.691307488429</v>
      </c>
      <c r="P27" s="1" t="s">
        <v>100</v>
      </c>
      <c r="Q27" s="1" t="s">
        <v>26</v>
      </c>
      <c r="R27" s="3">
        <v>44566.539816770834</v>
      </c>
      <c r="T27" s="1" t="s">
        <v>26</v>
      </c>
    </row>
    <row r="28" spans="1:20" ht="67.5" x14ac:dyDescent="0.2">
      <c r="A28" s="2" t="s">
        <v>101</v>
      </c>
      <c r="B28" s="2" t="s">
        <v>21</v>
      </c>
      <c r="C28" s="3">
        <v>43466</v>
      </c>
      <c r="E28" s="4">
        <v>0.91</v>
      </c>
      <c r="F28" s="4">
        <v>0.91</v>
      </c>
      <c r="G28" s="1" t="s">
        <v>102</v>
      </c>
      <c r="H28" s="1" t="s">
        <v>103</v>
      </c>
      <c r="I28" s="1" t="s">
        <v>24</v>
      </c>
      <c r="J28" s="1" t="s">
        <v>24</v>
      </c>
      <c r="L28" s="2" t="b">
        <v>1</v>
      </c>
      <c r="M28" s="2" t="b">
        <v>1</v>
      </c>
      <c r="N28" s="2" t="b">
        <v>0</v>
      </c>
      <c r="O28" s="3">
        <v>44566.539816770834</v>
      </c>
      <c r="P28" s="1" t="s">
        <v>25</v>
      </c>
      <c r="Q28" s="1" t="s">
        <v>26</v>
      </c>
      <c r="R28" s="3">
        <v>44566.539816770834</v>
      </c>
      <c r="T28" s="1" t="s">
        <v>26</v>
      </c>
    </row>
    <row r="29" spans="1:20" ht="56.25" x14ac:dyDescent="0.2">
      <c r="A29" s="2" t="s">
        <v>104</v>
      </c>
      <c r="B29" s="2" t="s">
        <v>31</v>
      </c>
      <c r="C29" s="3">
        <v>44562</v>
      </c>
      <c r="E29" s="4">
        <v>0.3</v>
      </c>
      <c r="F29" s="4">
        <v>0.3</v>
      </c>
      <c r="G29" s="1" t="s">
        <v>105</v>
      </c>
      <c r="H29" s="1" t="s">
        <v>106</v>
      </c>
      <c r="I29" s="1" t="s">
        <v>107</v>
      </c>
      <c r="J29" s="1" t="s">
        <v>49</v>
      </c>
      <c r="L29" s="2" t="b">
        <v>1</v>
      </c>
      <c r="M29" s="2" t="b">
        <v>1</v>
      </c>
      <c r="N29" s="2" t="b">
        <v>0</v>
      </c>
      <c r="O29" s="3">
        <v>44566.539816770834</v>
      </c>
      <c r="P29" s="1" t="s">
        <v>25</v>
      </c>
      <c r="Q29" s="1" t="s">
        <v>26</v>
      </c>
      <c r="R29" s="3">
        <v>44566.539816770834</v>
      </c>
      <c r="S29" s="1" t="s">
        <v>108</v>
      </c>
      <c r="T29" s="1" t="s">
        <v>26</v>
      </c>
    </row>
    <row r="30" spans="1:20" ht="33.75" x14ac:dyDescent="0.2">
      <c r="A30" s="2" t="s">
        <v>109</v>
      </c>
      <c r="B30" s="2" t="s">
        <v>42</v>
      </c>
      <c r="C30" s="3">
        <v>45292</v>
      </c>
      <c r="E30" s="4">
        <v>0.5</v>
      </c>
      <c r="F30" s="4">
        <v>0.5</v>
      </c>
      <c r="G30" s="1" t="s">
        <v>110</v>
      </c>
      <c r="H30" s="1" t="s">
        <v>111</v>
      </c>
      <c r="I30" s="1" t="s">
        <v>24</v>
      </c>
      <c r="J30" s="1" t="s">
        <v>29</v>
      </c>
      <c r="K30" s="2" t="s">
        <v>45</v>
      </c>
      <c r="L30" s="2" t="b">
        <v>1</v>
      </c>
      <c r="M30" s="2" t="b">
        <v>1</v>
      </c>
      <c r="N30" s="2" t="b">
        <v>0</v>
      </c>
      <c r="O30" s="3">
        <v>44706.671118611113</v>
      </c>
      <c r="Q30" s="1" t="s">
        <v>26</v>
      </c>
      <c r="R30" s="3">
        <v>44706.671118611113</v>
      </c>
      <c r="S30" s="1" t="s">
        <v>112</v>
      </c>
      <c r="T30" s="1" t="s">
        <v>26</v>
      </c>
    </row>
    <row r="31" spans="1:20" ht="67.5" x14ac:dyDescent="0.2">
      <c r="A31" s="2" t="s">
        <v>109</v>
      </c>
      <c r="B31" s="2" t="s">
        <v>21</v>
      </c>
      <c r="C31" s="3">
        <v>43466</v>
      </c>
      <c r="D31" s="3">
        <v>45291</v>
      </c>
      <c r="E31" s="4">
        <v>0.7</v>
      </c>
      <c r="F31" s="4">
        <v>0.7</v>
      </c>
      <c r="G31" s="1" t="s">
        <v>110</v>
      </c>
      <c r="H31" s="1" t="s">
        <v>111</v>
      </c>
      <c r="I31" s="1" t="s">
        <v>24</v>
      </c>
      <c r="J31" s="1" t="s">
        <v>29</v>
      </c>
      <c r="L31" s="2" t="b">
        <v>1</v>
      </c>
      <c r="M31" s="2" t="b">
        <v>1</v>
      </c>
      <c r="N31" s="2" t="b">
        <v>0</v>
      </c>
      <c r="O31" s="3">
        <v>44706.676622094907</v>
      </c>
      <c r="P31" s="1" t="s">
        <v>112</v>
      </c>
      <c r="Q31" s="1" t="s">
        <v>26</v>
      </c>
      <c r="R31" s="3">
        <v>44566.539816770834</v>
      </c>
      <c r="T31" s="1" t="s">
        <v>26</v>
      </c>
    </row>
    <row r="32" spans="1:20" ht="33.75" x14ac:dyDescent="0.2">
      <c r="A32" s="2" t="s">
        <v>113</v>
      </c>
      <c r="B32" s="2" t="s">
        <v>42</v>
      </c>
      <c r="C32" s="3">
        <v>45292</v>
      </c>
      <c r="E32" s="4">
        <v>0.5</v>
      </c>
      <c r="F32" s="4">
        <v>0.5</v>
      </c>
      <c r="G32" s="1" t="s">
        <v>114</v>
      </c>
      <c r="H32" s="1" t="s">
        <v>111</v>
      </c>
      <c r="I32" s="1" t="s">
        <v>24</v>
      </c>
      <c r="J32" s="1" t="s">
        <v>29</v>
      </c>
      <c r="K32" s="2" t="s">
        <v>45</v>
      </c>
      <c r="L32" s="2" t="b">
        <v>1</v>
      </c>
      <c r="M32" s="2" t="b">
        <v>1</v>
      </c>
      <c r="N32" s="2" t="b">
        <v>0</v>
      </c>
      <c r="O32" s="3">
        <v>44706.671118611113</v>
      </c>
      <c r="Q32" s="1" t="s">
        <v>26</v>
      </c>
      <c r="R32" s="3">
        <v>44706.671118611113</v>
      </c>
      <c r="S32" s="1" t="s">
        <v>112</v>
      </c>
      <c r="T32" s="1" t="s">
        <v>26</v>
      </c>
    </row>
    <row r="33" spans="1:20" ht="67.5" x14ac:dyDescent="0.2">
      <c r="A33" s="2" t="s">
        <v>113</v>
      </c>
      <c r="B33" s="2" t="s">
        <v>21</v>
      </c>
      <c r="C33" s="3">
        <v>43466</v>
      </c>
      <c r="D33" s="3">
        <v>45291</v>
      </c>
      <c r="E33" s="4">
        <v>0.6</v>
      </c>
      <c r="F33" s="4">
        <v>0.5</v>
      </c>
      <c r="G33" s="1" t="s">
        <v>114</v>
      </c>
      <c r="H33" s="1" t="s">
        <v>111</v>
      </c>
      <c r="I33" s="1" t="s">
        <v>24</v>
      </c>
      <c r="J33" s="1" t="s">
        <v>29</v>
      </c>
      <c r="L33" s="2" t="b">
        <v>1</v>
      </c>
      <c r="M33" s="2" t="b">
        <v>1</v>
      </c>
      <c r="N33" s="2" t="b">
        <v>0</v>
      </c>
      <c r="O33" s="3">
        <v>44706.676622870371</v>
      </c>
      <c r="P33" s="1" t="s">
        <v>112</v>
      </c>
      <c r="Q33" s="1" t="s">
        <v>26</v>
      </c>
      <c r="R33" s="3">
        <v>44566.539816770834</v>
      </c>
      <c r="T33" s="1" t="s">
        <v>26</v>
      </c>
    </row>
    <row r="34" spans="1:20" ht="33.75" x14ac:dyDescent="0.2">
      <c r="A34" s="2" t="s">
        <v>115</v>
      </c>
      <c r="B34" s="2" t="s">
        <v>42</v>
      </c>
      <c r="C34" s="3">
        <v>45292</v>
      </c>
      <c r="E34" s="4">
        <v>0.5</v>
      </c>
      <c r="F34" s="4">
        <v>0.5</v>
      </c>
      <c r="G34" s="1" t="s">
        <v>116</v>
      </c>
      <c r="H34" s="1" t="s">
        <v>111</v>
      </c>
      <c r="I34" s="1" t="s">
        <v>24</v>
      </c>
      <c r="J34" s="1" t="s">
        <v>29</v>
      </c>
      <c r="K34" s="2" t="s">
        <v>45</v>
      </c>
      <c r="L34" s="2" t="b">
        <v>1</v>
      </c>
      <c r="M34" s="2" t="b">
        <v>1</v>
      </c>
      <c r="N34" s="2" t="b">
        <v>0</v>
      </c>
      <c r="O34" s="3">
        <v>44706.671118611113</v>
      </c>
      <c r="Q34" s="1" t="s">
        <v>26</v>
      </c>
      <c r="R34" s="3">
        <v>44706.671118611113</v>
      </c>
      <c r="S34" s="1" t="s">
        <v>112</v>
      </c>
      <c r="T34" s="1" t="s">
        <v>26</v>
      </c>
    </row>
    <row r="35" spans="1:20" ht="67.5" x14ac:dyDescent="0.2">
      <c r="A35" s="2" t="s">
        <v>115</v>
      </c>
      <c r="B35" s="2" t="s">
        <v>21</v>
      </c>
      <c r="C35" s="3">
        <v>43466</v>
      </c>
      <c r="D35" s="3">
        <v>45291</v>
      </c>
      <c r="E35" s="4">
        <v>0.6</v>
      </c>
      <c r="F35" s="4">
        <v>0.6</v>
      </c>
      <c r="G35" s="1" t="s">
        <v>117</v>
      </c>
      <c r="H35" s="1" t="s">
        <v>111</v>
      </c>
      <c r="I35" s="1" t="s">
        <v>24</v>
      </c>
      <c r="J35" s="1" t="s">
        <v>29</v>
      </c>
      <c r="L35" s="2" t="b">
        <v>1</v>
      </c>
      <c r="M35" s="2" t="b">
        <v>1</v>
      </c>
      <c r="N35" s="2" t="b">
        <v>0</v>
      </c>
      <c r="O35" s="3">
        <v>44706.676623634259</v>
      </c>
      <c r="P35" s="1" t="s">
        <v>112</v>
      </c>
      <c r="Q35" s="1" t="s">
        <v>26</v>
      </c>
      <c r="R35" s="3">
        <v>44566.539816770834</v>
      </c>
      <c r="T35" s="1" t="s">
        <v>26</v>
      </c>
    </row>
    <row r="36" spans="1:20" ht="33.75" x14ac:dyDescent="0.2">
      <c r="A36" s="2" t="s">
        <v>118</v>
      </c>
      <c r="B36" s="2" t="s">
        <v>21</v>
      </c>
      <c r="C36" s="3">
        <v>43466</v>
      </c>
      <c r="E36" s="4">
        <v>0.5</v>
      </c>
      <c r="F36" s="4">
        <v>0.5</v>
      </c>
      <c r="G36" s="1" t="s">
        <v>119</v>
      </c>
      <c r="H36" s="1" t="s">
        <v>111</v>
      </c>
      <c r="I36" s="1" t="s">
        <v>24</v>
      </c>
      <c r="J36" s="1" t="s">
        <v>29</v>
      </c>
      <c r="L36" s="2" t="b">
        <v>1</v>
      </c>
      <c r="M36" s="2" t="b">
        <v>1</v>
      </c>
      <c r="N36" s="2" t="b">
        <v>0</v>
      </c>
      <c r="O36" s="3">
        <v>44566.539816770834</v>
      </c>
      <c r="P36" s="1" t="s">
        <v>25</v>
      </c>
      <c r="Q36" s="1" t="s">
        <v>26</v>
      </c>
      <c r="R36" s="3">
        <v>44566.539816770834</v>
      </c>
      <c r="T36" s="1" t="s">
        <v>26</v>
      </c>
    </row>
    <row r="37" spans="1:20" ht="33.75" x14ac:dyDescent="0.2">
      <c r="A37" s="2" t="s">
        <v>120</v>
      </c>
      <c r="B37" s="2" t="s">
        <v>42</v>
      </c>
      <c r="C37" s="3">
        <v>45292</v>
      </c>
      <c r="E37" s="4">
        <v>0.45</v>
      </c>
      <c r="F37" s="4">
        <v>0.45</v>
      </c>
      <c r="G37" s="1" t="s">
        <v>121</v>
      </c>
      <c r="H37" s="1" t="s">
        <v>111</v>
      </c>
      <c r="I37" s="1" t="s">
        <v>38</v>
      </c>
      <c r="J37" s="1" t="s">
        <v>122</v>
      </c>
      <c r="K37" s="2" t="s">
        <v>45</v>
      </c>
      <c r="L37" s="2" t="b">
        <v>1</v>
      </c>
      <c r="M37" s="2" t="b">
        <v>1</v>
      </c>
      <c r="N37" s="2" t="b">
        <v>0</v>
      </c>
      <c r="O37" s="3">
        <v>44706.671118611113</v>
      </c>
      <c r="Q37" s="1" t="s">
        <v>26</v>
      </c>
      <c r="R37" s="3">
        <v>44706.671118611113</v>
      </c>
      <c r="S37" s="1" t="s">
        <v>123</v>
      </c>
      <c r="T37" s="1" t="s">
        <v>26</v>
      </c>
    </row>
    <row r="38" spans="1:20" ht="33.75" x14ac:dyDescent="0.2">
      <c r="A38" s="2" t="s">
        <v>124</v>
      </c>
      <c r="B38" s="2" t="s">
        <v>77</v>
      </c>
      <c r="C38" s="3">
        <v>43831</v>
      </c>
      <c r="D38" s="3">
        <v>44561</v>
      </c>
      <c r="E38" s="4">
        <v>0.65</v>
      </c>
      <c r="F38" s="4">
        <v>0.65</v>
      </c>
      <c r="G38" s="1" t="s">
        <v>125</v>
      </c>
      <c r="H38" s="1" t="s">
        <v>23</v>
      </c>
      <c r="I38" s="1" t="s">
        <v>24</v>
      </c>
      <c r="J38" s="1" t="s">
        <v>126</v>
      </c>
      <c r="L38" s="2" t="b">
        <v>1</v>
      </c>
      <c r="M38" s="2" t="b">
        <v>1</v>
      </c>
      <c r="N38" s="2" t="b">
        <v>0</v>
      </c>
      <c r="O38" s="3">
        <v>44566.539816770834</v>
      </c>
      <c r="P38" s="1" t="s">
        <v>25</v>
      </c>
      <c r="Q38" s="1" t="s">
        <v>26</v>
      </c>
      <c r="R38" s="3">
        <v>44566.539816770834</v>
      </c>
      <c r="T38" s="1" t="s">
        <v>26</v>
      </c>
    </row>
    <row r="39" spans="1:20" ht="33.75" x14ac:dyDescent="0.2">
      <c r="A39" s="2" t="s">
        <v>124</v>
      </c>
      <c r="B39" s="2" t="s">
        <v>21</v>
      </c>
      <c r="C39" s="3">
        <v>43466</v>
      </c>
      <c r="D39" s="3">
        <v>43830</v>
      </c>
      <c r="E39" s="4">
        <v>0.75</v>
      </c>
      <c r="F39" s="4">
        <v>0.75</v>
      </c>
      <c r="G39" s="1" t="s">
        <v>125</v>
      </c>
      <c r="H39" s="1" t="s">
        <v>23</v>
      </c>
      <c r="I39" s="1" t="s">
        <v>24</v>
      </c>
      <c r="J39" s="1" t="s">
        <v>126</v>
      </c>
      <c r="L39" s="2" t="b">
        <v>1</v>
      </c>
      <c r="M39" s="2" t="b">
        <v>1</v>
      </c>
      <c r="N39" s="2" t="b">
        <v>0</v>
      </c>
      <c r="O39" s="3">
        <v>44566.539816770834</v>
      </c>
      <c r="P39" s="1" t="s">
        <v>25</v>
      </c>
      <c r="Q39" s="1" t="s">
        <v>26</v>
      </c>
      <c r="R39" s="3">
        <v>44566.539816770834</v>
      </c>
      <c r="T39" s="1" t="s">
        <v>26</v>
      </c>
    </row>
    <row r="40" spans="1:20" ht="33.75" x14ac:dyDescent="0.2">
      <c r="A40" s="2" t="s">
        <v>127</v>
      </c>
      <c r="B40" s="2" t="s">
        <v>42</v>
      </c>
      <c r="C40" s="3">
        <v>45292</v>
      </c>
      <c r="E40" s="4">
        <v>0.2</v>
      </c>
      <c r="F40" s="4">
        <v>0.2</v>
      </c>
      <c r="G40" s="1" t="s">
        <v>128</v>
      </c>
      <c r="H40" s="1" t="s">
        <v>106</v>
      </c>
      <c r="I40" s="1" t="s">
        <v>38</v>
      </c>
      <c r="J40" s="1" t="s">
        <v>24</v>
      </c>
      <c r="L40" s="2" t="b">
        <v>1</v>
      </c>
      <c r="M40" s="2" t="b">
        <v>1</v>
      </c>
      <c r="N40" s="2" t="b">
        <v>1</v>
      </c>
      <c r="O40" s="3">
        <v>44755.781399525462</v>
      </c>
      <c r="Q40" s="1" t="s">
        <v>26</v>
      </c>
      <c r="R40" s="3">
        <v>44755.781399525462</v>
      </c>
      <c r="S40" s="1" t="s">
        <v>129</v>
      </c>
      <c r="T40" s="1" t="s">
        <v>26</v>
      </c>
    </row>
    <row r="41" spans="1:20" ht="45" x14ac:dyDescent="0.2">
      <c r="A41" s="2" t="s">
        <v>127</v>
      </c>
      <c r="B41" s="2" t="s">
        <v>31</v>
      </c>
      <c r="C41" s="3">
        <v>44562</v>
      </c>
      <c r="D41" s="3">
        <v>45291</v>
      </c>
      <c r="E41" s="4">
        <v>0.2</v>
      </c>
      <c r="F41" s="4">
        <v>0.2</v>
      </c>
      <c r="G41" s="1" t="s">
        <v>128</v>
      </c>
      <c r="H41" s="1" t="s">
        <v>106</v>
      </c>
      <c r="I41" s="1" t="s">
        <v>38</v>
      </c>
      <c r="J41" s="1" t="s">
        <v>49</v>
      </c>
      <c r="L41" s="2" t="b">
        <v>1</v>
      </c>
      <c r="M41" s="2" t="b">
        <v>1</v>
      </c>
      <c r="N41" s="2" t="b">
        <v>0</v>
      </c>
      <c r="O41" s="3">
        <v>44755.781399525462</v>
      </c>
      <c r="P41" s="1" t="s">
        <v>25</v>
      </c>
      <c r="Q41" s="1" t="s">
        <v>26</v>
      </c>
      <c r="R41" s="3">
        <v>44566.539816770834</v>
      </c>
      <c r="S41" s="1" t="s">
        <v>130</v>
      </c>
      <c r="T41" s="1" t="s">
        <v>26</v>
      </c>
    </row>
    <row r="42" spans="1:20" ht="22.5" x14ac:dyDescent="0.2">
      <c r="A42" s="1" t="s">
        <v>131</v>
      </c>
      <c r="B42" s="2" t="s">
        <v>21</v>
      </c>
      <c r="C42" s="3">
        <v>43466</v>
      </c>
      <c r="E42" s="4">
        <v>0.6</v>
      </c>
      <c r="F42" s="4">
        <v>0.6</v>
      </c>
      <c r="G42" s="1" t="s">
        <v>132</v>
      </c>
      <c r="H42" s="1" t="s">
        <v>23</v>
      </c>
      <c r="I42" s="1" t="s">
        <v>24</v>
      </c>
      <c r="J42" s="1" t="s">
        <v>49</v>
      </c>
      <c r="L42" s="2" t="b">
        <v>1</v>
      </c>
      <c r="M42" s="2" t="b">
        <v>1</v>
      </c>
      <c r="N42" s="2" t="b">
        <v>0</v>
      </c>
      <c r="O42" s="3">
        <v>44566.539816770834</v>
      </c>
      <c r="P42" s="1" t="s">
        <v>25</v>
      </c>
      <c r="Q42" s="1" t="s">
        <v>26</v>
      </c>
      <c r="R42" s="3">
        <v>44566.539816770834</v>
      </c>
      <c r="T42" s="1" t="s">
        <v>26</v>
      </c>
    </row>
    <row r="43" spans="1:20" ht="22.5" x14ac:dyDescent="0.2">
      <c r="A43" s="2" t="s">
        <v>133</v>
      </c>
      <c r="B43" s="2" t="s">
        <v>21</v>
      </c>
      <c r="C43" s="3">
        <v>43466</v>
      </c>
      <c r="D43" s="3">
        <v>43830</v>
      </c>
      <c r="E43" s="4">
        <v>0.73</v>
      </c>
      <c r="F43" s="4">
        <v>0.73</v>
      </c>
      <c r="G43" s="1" t="s">
        <v>134</v>
      </c>
      <c r="H43" s="1" t="s">
        <v>23</v>
      </c>
      <c r="I43" s="1" t="s">
        <v>24</v>
      </c>
      <c r="J43" s="1" t="s">
        <v>29</v>
      </c>
      <c r="L43" s="2" t="b">
        <v>1</v>
      </c>
      <c r="M43" s="2" t="b">
        <v>1</v>
      </c>
      <c r="N43" s="2" t="b">
        <v>0</v>
      </c>
      <c r="O43" s="3">
        <v>44566.539816770834</v>
      </c>
      <c r="P43" s="1" t="s">
        <v>25</v>
      </c>
      <c r="Q43" s="1" t="s">
        <v>26</v>
      </c>
      <c r="R43" s="3">
        <v>44566.539816770834</v>
      </c>
      <c r="T43" s="1" t="s">
        <v>26</v>
      </c>
    </row>
    <row r="44" spans="1:20" ht="24.75" customHeight="1" x14ac:dyDescent="0.2">
      <c r="A44" s="1" t="s">
        <v>135</v>
      </c>
      <c r="B44" s="2" t="s">
        <v>31</v>
      </c>
      <c r="C44" s="3">
        <v>44562</v>
      </c>
      <c r="E44" s="4">
        <v>0.5</v>
      </c>
      <c r="F44" s="4">
        <v>0.6</v>
      </c>
      <c r="G44" s="1" t="s">
        <v>136</v>
      </c>
      <c r="H44" s="1" t="s">
        <v>92</v>
      </c>
      <c r="I44" s="1" t="s">
        <v>38</v>
      </c>
      <c r="J44" s="1" t="s">
        <v>24</v>
      </c>
      <c r="L44" s="2" t="b">
        <v>1</v>
      </c>
      <c r="M44" s="2" t="b">
        <v>1</v>
      </c>
      <c r="N44" s="2" t="b">
        <v>0</v>
      </c>
      <c r="O44" s="3">
        <v>44566.539816770834</v>
      </c>
      <c r="P44" s="1" t="s">
        <v>25</v>
      </c>
      <c r="Q44" s="1" t="s">
        <v>26</v>
      </c>
      <c r="R44" s="3">
        <v>44566.539816770834</v>
      </c>
      <c r="S44" s="1" t="s">
        <v>137</v>
      </c>
      <c r="T44" s="1" t="s">
        <v>26</v>
      </c>
    </row>
    <row r="45" spans="1:20" ht="45" x14ac:dyDescent="0.2">
      <c r="A45" s="2" t="s">
        <v>138</v>
      </c>
      <c r="B45" s="2" t="s">
        <v>31</v>
      </c>
      <c r="C45" s="3">
        <v>44562</v>
      </c>
      <c r="E45" s="4">
        <v>0.8</v>
      </c>
      <c r="F45" s="4">
        <v>0.8</v>
      </c>
      <c r="G45" s="1" t="s">
        <v>139</v>
      </c>
      <c r="H45" s="1" t="s">
        <v>92</v>
      </c>
      <c r="I45" s="1" t="s">
        <v>38</v>
      </c>
      <c r="J45" s="1" t="s">
        <v>140</v>
      </c>
      <c r="L45" s="2" t="b">
        <v>1</v>
      </c>
      <c r="M45" s="2" t="b">
        <v>1</v>
      </c>
      <c r="N45" s="2" t="b">
        <v>0</v>
      </c>
      <c r="O45" s="3">
        <v>44566.539816770834</v>
      </c>
      <c r="P45" s="1" t="s">
        <v>25</v>
      </c>
      <c r="Q45" s="1" t="s">
        <v>26</v>
      </c>
      <c r="R45" s="3">
        <v>44566.539816770834</v>
      </c>
      <c r="S45" s="1" t="s">
        <v>130</v>
      </c>
      <c r="T45" s="1" t="s">
        <v>26</v>
      </c>
    </row>
    <row r="46" spans="1:20" ht="33.75" x14ac:dyDescent="0.2">
      <c r="A46" s="2" t="s">
        <v>141</v>
      </c>
      <c r="B46" s="2" t="s">
        <v>42</v>
      </c>
      <c r="C46" s="3">
        <v>45292</v>
      </c>
      <c r="E46" s="4">
        <v>0.4</v>
      </c>
      <c r="F46" s="4">
        <v>0.4</v>
      </c>
      <c r="G46" s="1" t="s">
        <v>142</v>
      </c>
      <c r="H46" s="1" t="s">
        <v>23</v>
      </c>
      <c r="I46" s="1" t="s">
        <v>143</v>
      </c>
      <c r="J46" s="1" t="s">
        <v>49</v>
      </c>
      <c r="K46" s="2" t="s">
        <v>45</v>
      </c>
      <c r="L46" s="2" t="b">
        <v>1</v>
      </c>
      <c r="M46" s="2" t="b">
        <v>1</v>
      </c>
      <c r="N46" s="2" t="b">
        <v>0</v>
      </c>
      <c r="O46" s="3">
        <v>44706.672438321759</v>
      </c>
      <c r="Q46" s="1" t="s">
        <v>26</v>
      </c>
      <c r="R46" s="3">
        <v>44706.672438321759</v>
      </c>
      <c r="S46" s="1" t="s">
        <v>144</v>
      </c>
      <c r="T46" s="1" t="s">
        <v>26</v>
      </c>
    </row>
    <row r="47" spans="1:20" ht="33.75" x14ac:dyDescent="0.2">
      <c r="A47" s="2" t="s">
        <v>145</v>
      </c>
      <c r="B47" s="2" t="s">
        <v>42</v>
      </c>
      <c r="C47" s="3">
        <v>45292</v>
      </c>
      <c r="E47" s="4">
        <v>0.4</v>
      </c>
      <c r="F47" s="4">
        <v>0.4</v>
      </c>
      <c r="G47" s="1" t="s">
        <v>146</v>
      </c>
      <c r="H47" s="1" t="s">
        <v>106</v>
      </c>
      <c r="I47" s="1" t="s">
        <v>143</v>
      </c>
      <c r="J47" s="1" t="s">
        <v>49</v>
      </c>
      <c r="K47" s="2" t="s">
        <v>45</v>
      </c>
      <c r="L47" s="2" t="b">
        <v>1</v>
      </c>
      <c r="M47" s="2" t="b">
        <v>1</v>
      </c>
      <c r="N47" s="2" t="b">
        <v>0</v>
      </c>
      <c r="O47" s="3">
        <v>44706.672438321759</v>
      </c>
      <c r="Q47" s="1" t="s">
        <v>26</v>
      </c>
      <c r="R47" s="3">
        <v>44706.672438321759</v>
      </c>
      <c r="S47" s="1" t="s">
        <v>144</v>
      </c>
      <c r="T47" s="1" t="s">
        <v>26</v>
      </c>
    </row>
    <row r="48" spans="1:20" ht="22.5" x14ac:dyDescent="0.2">
      <c r="A48" s="2" t="s">
        <v>147</v>
      </c>
      <c r="B48" s="2" t="s">
        <v>21</v>
      </c>
      <c r="C48" s="3">
        <v>43466</v>
      </c>
      <c r="E48" s="4">
        <v>0.5</v>
      </c>
      <c r="F48" s="4">
        <v>0.5</v>
      </c>
      <c r="G48" s="1" t="s">
        <v>148</v>
      </c>
      <c r="H48" s="1" t="s">
        <v>111</v>
      </c>
      <c r="I48" s="1" t="s">
        <v>24</v>
      </c>
      <c r="J48" s="1" t="s">
        <v>29</v>
      </c>
      <c r="L48" s="2" t="b">
        <v>1</v>
      </c>
      <c r="M48" s="2" t="b">
        <v>1</v>
      </c>
      <c r="N48" s="2" t="b">
        <v>0</v>
      </c>
      <c r="O48" s="3">
        <v>44566.539816770834</v>
      </c>
      <c r="P48" s="1" t="s">
        <v>25</v>
      </c>
      <c r="Q48" s="1" t="s">
        <v>26</v>
      </c>
      <c r="R48" s="3">
        <v>44566.539816770834</v>
      </c>
      <c r="T48" s="1" t="s">
        <v>26</v>
      </c>
    </row>
    <row r="49" spans="1:20" ht="22.5" x14ac:dyDescent="0.2">
      <c r="A49" s="2" t="s">
        <v>149</v>
      </c>
      <c r="B49" s="2" t="s">
        <v>21</v>
      </c>
      <c r="C49" s="3">
        <v>43466</v>
      </c>
      <c r="E49" s="4">
        <v>0.6</v>
      </c>
      <c r="F49" s="4">
        <v>0.6</v>
      </c>
      <c r="G49" s="1" t="s">
        <v>150</v>
      </c>
      <c r="H49" s="1" t="s">
        <v>23</v>
      </c>
      <c r="I49" s="1" t="s">
        <v>24</v>
      </c>
      <c r="J49" s="1" t="s">
        <v>49</v>
      </c>
      <c r="L49" s="2" t="b">
        <v>1</v>
      </c>
      <c r="M49" s="2" t="b">
        <v>1</v>
      </c>
      <c r="N49" s="2" t="b">
        <v>0</v>
      </c>
      <c r="O49" s="3">
        <v>44566.539816770834</v>
      </c>
      <c r="P49" s="1" t="s">
        <v>25</v>
      </c>
      <c r="Q49" s="1" t="s">
        <v>26</v>
      </c>
      <c r="R49" s="3">
        <v>44566.539816770834</v>
      </c>
      <c r="T49" s="1" t="s">
        <v>26</v>
      </c>
    </row>
    <row r="50" spans="1:20" ht="33.75" x14ac:dyDescent="0.2">
      <c r="A50" s="2" t="s">
        <v>151</v>
      </c>
      <c r="B50" s="2" t="s">
        <v>37</v>
      </c>
      <c r="C50" s="3">
        <v>41275</v>
      </c>
      <c r="E50" s="4">
        <v>0.89</v>
      </c>
      <c r="F50" s="4">
        <v>0.89</v>
      </c>
      <c r="G50" s="1" t="s">
        <v>152</v>
      </c>
      <c r="H50" s="1" t="s">
        <v>33</v>
      </c>
      <c r="I50" s="1" t="s">
        <v>38</v>
      </c>
      <c r="J50" s="1" t="s">
        <v>35</v>
      </c>
      <c r="L50" s="2" t="b">
        <v>1</v>
      </c>
      <c r="M50" s="2" t="b">
        <v>1</v>
      </c>
      <c r="N50" s="2" t="b">
        <v>0</v>
      </c>
      <c r="O50" s="3">
        <v>44566.539816770834</v>
      </c>
      <c r="P50" s="1" t="s">
        <v>25</v>
      </c>
      <c r="Q50" s="1" t="s">
        <v>26</v>
      </c>
      <c r="R50" s="3">
        <v>44566.539816770834</v>
      </c>
      <c r="T50" s="1" t="s">
        <v>26</v>
      </c>
    </row>
    <row r="51" spans="1:20" ht="56.25" x14ac:dyDescent="0.2">
      <c r="A51" s="2" t="s">
        <v>153</v>
      </c>
      <c r="B51" s="2" t="s">
        <v>90</v>
      </c>
      <c r="C51" s="3">
        <v>44927</v>
      </c>
      <c r="E51" s="4">
        <v>0.65</v>
      </c>
      <c r="F51" s="4">
        <v>0.65</v>
      </c>
      <c r="G51" s="1" t="s">
        <v>154</v>
      </c>
      <c r="H51" s="1" t="s">
        <v>92</v>
      </c>
      <c r="I51" s="1" t="s">
        <v>93</v>
      </c>
      <c r="J51" s="1" t="s">
        <v>94</v>
      </c>
      <c r="K51" s="2" t="s">
        <v>95</v>
      </c>
      <c r="L51" s="2" t="b">
        <v>1</v>
      </c>
      <c r="M51" s="2" t="b">
        <v>1</v>
      </c>
      <c r="N51" s="2" t="b">
        <v>0</v>
      </c>
      <c r="O51" s="3">
        <v>44652.60500664352</v>
      </c>
      <c r="P51" s="1" t="s">
        <v>155</v>
      </c>
      <c r="Q51" s="1" t="s">
        <v>26</v>
      </c>
      <c r="R51" s="3">
        <v>44575.691307488429</v>
      </c>
      <c r="S51" s="1" t="s">
        <v>97</v>
      </c>
      <c r="T51" s="1" t="s">
        <v>26</v>
      </c>
    </row>
    <row r="52" spans="1:20" ht="22.5" x14ac:dyDescent="0.2">
      <c r="A52" s="2" t="s">
        <v>156</v>
      </c>
      <c r="B52" s="2" t="s">
        <v>21</v>
      </c>
      <c r="C52" s="3">
        <v>43466</v>
      </c>
      <c r="E52" s="4">
        <v>0.6</v>
      </c>
      <c r="F52" s="4">
        <v>0.6</v>
      </c>
      <c r="G52" s="1" t="s">
        <v>157</v>
      </c>
      <c r="H52" s="1" t="s">
        <v>23</v>
      </c>
      <c r="I52" s="1" t="s">
        <v>24</v>
      </c>
      <c r="J52" s="1" t="s">
        <v>49</v>
      </c>
      <c r="L52" s="2" t="b">
        <v>1</v>
      </c>
      <c r="M52" s="2" t="b">
        <v>1</v>
      </c>
      <c r="N52" s="2" t="b">
        <v>0</v>
      </c>
      <c r="O52" s="3">
        <v>44566.539816770834</v>
      </c>
      <c r="P52" s="1" t="s">
        <v>25</v>
      </c>
      <c r="Q52" s="1" t="s">
        <v>26</v>
      </c>
      <c r="R52" s="3">
        <v>44566.539816770834</v>
      </c>
      <c r="T52" s="1" t="s">
        <v>26</v>
      </c>
    </row>
    <row r="53" spans="1:20" ht="22.5" x14ac:dyDescent="0.2">
      <c r="A53" s="2" t="s">
        <v>158</v>
      </c>
      <c r="B53" s="2" t="s">
        <v>21</v>
      </c>
      <c r="C53" s="3">
        <v>43466</v>
      </c>
      <c r="E53" s="4">
        <v>0.45</v>
      </c>
      <c r="F53" s="4">
        <v>0.45</v>
      </c>
      <c r="G53" s="1" t="s">
        <v>159</v>
      </c>
      <c r="H53" s="1" t="s">
        <v>111</v>
      </c>
      <c r="I53" s="1" t="s">
        <v>24</v>
      </c>
      <c r="J53" s="1" t="s">
        <v>29</v>
      </c>
      <c r="L53" s="2" t="b">
        <v>1</v>
      </c>
      <c r="M53" s="2" t="b">
        <v>1</v>
      </c>
      <c r="N53" s="2" t="b">
        <v>0</v>
      </c>
      <c r="O53" s="3">
        <v>44566.539816770834</v>
      </c>
      <c r="P53" s="1" t="s">
        <v>25</v>
      </c>
      <c r="Q53" s="1" t="s">
        <v>26</v>
      </c>
      <c r="R53" s="3">
        <v>44566.539816770834</v>
      </c>
      <c r="T53" s="1" t="s">
        <v>26</v>
      </c>
    </row>
    <row r="54" spans="1:20" ht="22.5" x14ac:dyDescent="0.2">
      <c r="A54" s="2" t="s">
        <v>160</v>
      </c>
      <c r="B54" s="2" t="s">
        <v>21</v>
      </c>
      <c r="C54" s="3">
        <v>43466</v>
      </c>
      <c r="E54" s="4">
        <v>0.45</v>
      </c>
      <c r="F54" s="4">
        <v>0.45</v>
      </c>
      <c r="G54" s="1" t="s">
        <v>159</v>
      </c>
      <c r="H54" s="1" t="s">
        <v>23</v>
      </c>
      <c r="I54" s="1" t="s">
        <v>24</v>
      </c>
      <c r="J54" s="1" t="s">
        <v>29</v>
      </c>
      <c r="L54" s="2" t="b">
        <v>1</v>
      </c>
      <c r="M54" s="2" t="b">
        <v>1</v>
      </c>
      <c r="N54" s="2" t="b">
        <v>0</v>
      </c>
      <c r="O54" s="3">
        <v>44566.539816770834</v>
      </c>
      <c r="P54" s="1" t="s">
        <v>25</v>
      </c>
      <c r="Q54" s="1" t="s">
        <v>26</v>
      </c>
      <c r="R54" s="3">
        <v>44566.539816770834</v>
      </c>
      <c r="T54" s="1" t="s">
        <v>26</v>
      </c>
    </row>
    <row r="55" spans="1:20" ht="22.5" x14ac:dyDescent="0.2">
      <c r="A55" s="2" t="s">
        <v>161</v>
      </c>
      <c r="B55" s="2" t="s">
        <v>21</v>
      </c>
      <c r="C55" s="3">
        <v>43466</v>
      </c>
      <c r="E55" s="4">
        <v>0.45</v>
      </c>
      <c r="F55" s="4">
        <v>0.45</v>
      </c>
      <c r="G55" s="1" t="s">
        <v>162</v>
      </c>
      <c r="H55" s="1" t="s">
        <v>111</v>
      </c>
      <c r="I55" s="1" t="s">
        <v>24</v>
      </c>
      <c r="J55" s="1" t="s">
        <v>29</v>
      </c>
      <c r="L55" s="2" t="b">
        <v>1</v>
      </c>
      <c r="M55" s="2" t="b">
        <v>1</v>
      </c>
      <c r="N55" s="2" t="b">
        <v>0</v>
      </c>
      <c r="O55" s="3">
        <v>44566.539816770834</v>
      </c>
      <c r="P55" s="1" t="s">
        <v>25</v>
      </c>
      <c r="Q55" s="1" t="s">
        <v>26</v>
      </c>
      <c r="R55" s="3">
        <v>44566.539816770834</v>
      </c>
      <c r="T55" s="1" t="s">
        <v>26</v>
      </c>
    </row>
    <row r="56" spans="1:20" ht="56.25" x14ac:dyDescent="0.2">
      <c r="A56" s="2" t="s">
        <v>163</v>
      </c>
      <c r="B56" s="2" t="s">
        <v>90</v>
      </c>
      <c r="C56" s="3">
        <v>44927</v>
      </c>
      <c r="E56" s="4">
        <v>0.75</v>
      </c>
      <c r="F56" s="4">
        <v>0.75</v>
      </c>
      <c r="G56" s="1" t="s">
        <v>164</v>
      </c>
      <c r="H56" s="1" t="s">
        <v>92</v>
      </c>
      <c r="I56" s="1" t="s">
        <v>165</v>
      </c>
      <c r="J56" s="1" t="s">
        <v>166</v>
      </c>
      <c r="K56" s="2" t="s">
        <v>95</v>
      </c>
      <c r="L56" s="2" t="b">
        <v>1</v>
      </c>
      <c r="M56" s="2" t="b">
        <v>1</v>
      </c>
      <c r="N56" s="2" t="b">
        <v>0</v>
      </c>
      <c r="O56" s="3">
        <v>44652.60500664352</v>
      </c>
      <c r="P56" s="1" t="s">
        <v>167</v>
      </c>
      <c r="Q56" s="1" t="s">
        <v>26</v>
      </c>
      <c r="R56" s="3">
        <v>44575.691307488429</v>
      </c>
      <c r="S56" s="1" t="s">
        <v>168</v>
      </c>
      <c r="T56" s="1" t="s">
        <v>26</v>
      </c>
    </row>
    <row r="57" spans="1:20" ht="56.25" x14ac:dyDescent="0.2">
      <c r="A57" s="2" t="s">
        <v>169</v>
      </c>
      <c r="B57" s="2" t="s">
        <v>31</v>
      </c>
      <c r="C57" s="3">
        <v>44562</v>
      </c>
      <c r="E57" s="4">
        <v>0.4</v>
      </c>
      <c r="F57" s="4">
        <v>0.4</v>
      </c>
      <c r="G57" s="1" t="s">
        <v>170</v>
      </c>
      <c r="H57" s="1" t="s">
        <v>106</v>
      </c>
      <c r="I57" s="1" t="s">
        <v>165</v>
      </c>
      <c r="J57" s="1" t="s">
        <v>44</v>
      </c>
      <c r="L57" s="2" t="b">
        <v>1</v>
      </c>
      <c r="M57" s="2" t="b">
        <v>1</v>
      </c>
      <c r="N57" s="2" t="b">
        <v>0</v>
      </c>
      <c r="O57" s="3">
        <v>44566.539816770834</v>
      </c>
      <c r="P57" s="1" t="s">
        <v>25</v>
      </c>
      <c r="Q57" s="1" t="s">
        <v>26</v>
      </c>
      <c r="R57" s="3">
        <v>44566.539816770834</v>
      </c>
      <c r="S57" s="1" t="s">
        <v>108</v>
      </c>
      <c r="T57" s="1" t="s">
        <v>26</v>
      </c>
    </row>
    <row r="58" spans="1:20" ht="22.5" x14ac:dyDescent="0.2">
      <c r="A58" s="2" t="s">
        <v>171</v>
      </c>
      <c r="B58" s="2" t="s">
        <v>21</v>
      </c>
      <c r="C58" s="3">
        <v>43466</v>
      </c>
      <c r="E58" s="4">
        <v>0.19</v>
      </c>
      <c r="F58" s="4">
        <v>0.19</v>
      </c>
      <c r="G58" s="1" t="s">
        <v>172</v>
      </c>
      <c r="H58" s="1" t="s">
        <v>23</v>
      </c>
      <c r="I58" s="1" t="s">
        <v>24</v>
      </c>
      <c r="J58" s="1" t="s">
        <v>24</v>
      </c>
      <c r="L58" s="2" t="b">
        <v>1</v>
      </c>
      <c r="M58" s="2" t="b">
        <v>1</v>
      </c>
      <c r="N58" s="2" t="b">
        <v>0</v>
      </c>
      <c r="O58" s="3">
        <v>44566.539816770834</v>
      </c>
      <c r="P58" s="1" t="s">
        <v>25</v>
      </c>
      <c r="Q58" s="1" t="s">
        <v>26</v>
      </c>
      <c r="R58" s="3">
        <v>44566.539816770834</v>
      </c>
      <c r="T58" s="1" t="s">
        <v>26</v>
      </c>
    </row>
    <row r="59" spans="1:20" ht="22.5" x14ac:dyDescent="0.2">
      <c r="A59" s="2" t="s">
        <v>173</v>
      </c>
      <c r="B59" s="2" t="s">
        <v>21</v>
      </c>
      <c r="C59" s="3">
        <v>43466</v>
      </c>
      <c r="E59" s="4">
        <v>0.4</v>
      </c>
      <c r="F59" s="4">
        <v>0.4</v>
      </c>
      <c r="G59" s="1" t="s">
        <v>174</v>
      </c>
      <c r="H59" s="1" t="s">
        <v>23</v>
      </c>
      <c r="I59" s="1" t="s">
        <v>24</v>
      </c>
      <c r="J59" s="1" t="s">
        <v>49</v>
      </c>
      <c r="L59" s="2" t="b">
        <v>1</v>
      </c>
      <c r="M59" s="2" t="b">
        <v>1</v>
      </c>
      <c r="N59" s="2" t="b">
        <v>0</v>
      </c>
      <c r="O59" s="3">
        <v>44566.539816770834</v>
      </c>
      <c r="P59" s="1" t="s">
        <v>25</v>
      </c>
      <c r="Q59" s="1" t="s">
        <v>26</v>
      </c>
      <c r="R59" s="3">
        <v>44566.539816770834</v>
      </c>
      <c r="T59" s="1" t="s">
        <v>26</v>
      </c>
    </row>
    <row r="60" spans="1:20" ht="33.75" x14ac:dyDescent="0.2">
      <c r="A60" s="2" t="s">
        <v>175</v>
      </c>
      <c r="B60" s="2" t="s">
        <v>21</v>
      </c>
      <c r="C60" s="3">
        <v>43466</v>
      </c>
      <c r="E60" s="4">
        <v>0.52</v>
      </c>
      <c r="F60" s="4">
        <v>0.52</v>
      </c>
      <c r="G60" s="1" t="s">
        <v>176</v>
      </c>
      <c r="H60" s="1" t="s">
        <v>111</v>
      </c>
      <c r="I60" s="1" t="s">
        <v>24</v>
      </c>
      <c r="J60" s="1" t="s">
        <v>49</v>
      </c>
      <c r="L60" s="2" t="b">
        <v>1</v>
      </c>
      <c r="M60" s="2" t="b">
        <v>1</v>
      </c>
      <c r="N60" s="2" t="b">
        <v>0</v>
      </c>
      <c r="O60" s="3">
        <v>44566.539816770834</v>
      </c>
      <c r="P60" s="1" t="s">
        <v>25</v>
      </c>
      <c r="Q60" s="1" t="s">
        <v>26</v>
      </c>
      <c r="R60" s="3">
        <v>44566.539816770834</v>
      </c>
      <c r="T60" s="1" t="s">
        <v>26</v>
      </c>
    </row>
    <row r="61" spans="1:20" ht="22.5" x14ac:dyDescent="0.2">
      <c r="A61" s="2" t="s">
        <v>177</v>
      </c>
      <c r="B61" s="2" t="s">
        <v>21</v>
      </c>
      <c r="C61" s="3">
        <v>43466</v>
      </c>
      <c r="E61" s="4">
        <v>0.68</v>
      </c>
      <c r="F61" s="4">
        <v>0.68</v>
      </c>
      <c r="G61" s="1" t="s">
        <v>178</v>
      </c>
      <c r="H61" s="1" t="s">
        <v>23</v>
      </c>
      <c r="I61" s="1" t="s">
        <v>24</v>
      </c>
      <c r="J61" s="1" t="s">
        <v>49</v>
      </c>
      <c r="L61" s="2" t="b">
        <v>1</v>
      </c>
      <c r="M61" s="2" t="b">
        <v>1</v>
      </c>
      <c r="N61" s="2" t="b">
        <v>0</v>
      </c>
      <c r="O61" s="3">
        <v>44566.539816770834</v>
      </c>
      <c r="P61" s="1" t="s">
        <v>25</v>
      </c>
      <c r="Q61" s="1" t="s">
        <v>26</v>
      </c>
      <c r="R61" s="3">
        <v>44566.539816770834</v>
      </c>
      <c r="T61" s="1" t="s">
        <v>26</v>
      </c>
    </row>
    <row r="62" spans="1:20" ht="22.5" x14ac:dyDescent="0.2">
      <c r="A62" s="2" t="s">
        <v>179</v>
      </c>
      <c r="B62" s="2" t="s">
        <v>21</v>
      </c>
      <c r="C62" s="3">
        <v>43466</v>
      </c>
      <c r="E62" s="4">
        <v>0.5</v>
      </c>
      <c r="F62" s="4">
        <v>0.5</v>
      </c>
      <c r="G62" s="1" t="s">
        <v>180</v>
      </c>
      <c r="H62" s="1" t="s">
        <v>111</v>
      </c>
      <c r="I62" s="1" t="s">
        <v>181</v>
      </c>
      <c r="J62" s="1" t="s">
        <v>29</v>
      </c>
      <c r="L62" s="2" t="b">
        <v>1</v>
      </c>
      <c r="M62" s="2" t="b">
        <v>1</v>
      </c>
      <c r="N62" s="2" t="b">
        <v>0</v>
      </c>
      <c r="O62" s="3">
        <v>44566.539816770834</v>
      </c>
      <c r="P62" s="1" t="s">
        <v>25</v>
      </c>
      <c r="Q62" s="1" t="s">
        <v>26</v>
      </c>
      <c r="R62" s="3">
        <v>44566.539816770834</v>
      </c>
      <c r="T62" s="1" t="s">
        <v>26</v>
      </c>
    </row>
    <row r="63" spans="1:20" ht="22.5" x14ac:dyDescent="0.2">
      <c r="A63" s="2" t="s">
        <v>182</v>
      </c>
      <c r="B63" s="2" t="s">
        <v>77</v>
      </c>
      <c r="C63" s="3">
        <v>43466</v>
      </c>
      <c r="E63" s="4">
        <v>0.95</v>
      </c>
      <c r="F63" s="4">
        <v>0.95</v>
      </c>
      <c r="G63" s="1" t="s">
        <v>183</v>
      </c>
      <c r="H63" s="1" t="s">
        <v>184</v>
      </c>
      <c r="I63" s="1" t="s">
        <v>185</v>
      </c>
      <c r="J63" s="1" t="s">
        <v>24</v>
      </c>
      <c r="L63" s="2" t="b">
        <v>1</v>
      </c>
      <c r="M63" s="2" t="b">
        <v>1</v>
      </c>
      <c r="N63" s="2" t="b">
        <v>0</v>
      </c>
      <c r="O63" s="3">
        <v>44566.539816770834</v>
      </c>
      <c r="P63" s="1" t="s">
        <v>25</v>
      </c>
      <c r="Q63" s="1" t="s">
        <v>26</v>
      </c>
      <c r="R63" s="3">
        <v>44566.539816770834</v>
      </c>
      <c r="T63" s="1" t="s">
        <v>26</v>
      </c>
    </row>
    <row r="64" spans="1:20" ht="22.5" x14ac:dyDescent="0.2">
      <c r="A64" s="2" t="s">
        <v>186</v>
      </c>
      <c r="B64" s="2" t="s">
        <v>21</v>
      </c>
      <c r="C64" s="3">
        <v>43466</v>
      </c>
      <c r="E64" s="4">
        <v>0.63</v>
      </c>
      <c r="F64" s="4">
        <v>0.63</v>
      </c>
      <c r="G64" s="1" t="s">
        <v>187</v>
      </c>
      <c r="H64" s="1" t="s">
        <v>111</v>
      </c>
      <c r="I64" s="1" t="s">
        <v>165</v>
      </c>
      <c r="J64" s="1" t="s">
        <v>49</v>
      </c>
      <c r="L64" s="2" t="b">
        <v>1</v>
      </c>
      <c r="M64" s="2" t="b">
        <v>1</v>
      </c>
      <c r="N64" s="2" t="b">
        <v>0</v>
      </c>
      <c r="O64" s="3">
        <v>44566.539816770834</v>
      </c>
      <c r="P64" s="1" t="s">
        <v>25</v>
      </c>
      <c r="Q64" s="1" t="s">
        <v>26</v>
      </c>
      <c r="R64" s="3">
        <v>44566.539816770834</v>
      </c>
      <c r="T64" s="1" t="s">
        <v>26</v>
      </c>
    </row>
    <row r="65" spans="1:20" ht="22.5" x14ac:dyDescent="0.2">
      <c r="A65" s="2" t="s">
        <v>188</v>
      </c>
      <c r="B65" s="2" t="s">
        <v>21</v>
      </c>
      <c r="C65" s="3">
        <v>43466</v>
      </c>
      <c r="E65" s="4">
        <v>0.63</v>
      </c>
      <c r="F65" s="4">
        <v>0.63</v>
      </c>
      <c r="G65" s="1" t="s">
        <v>187</v>
      </c>
      <c r="H65" s="1" t="s">
        <v>23</v>
      </c>
      <c r="I65" s="1" t="s">
        <v>165</v>
      </c>
      <c r="J65" s="1" t="s">
        <v>49</v>
      </c>
      <c r="L65" s="2" t="b">
        <v>1</v>
      </c>
      <c r="M65" s="2" t="b">
        <v>1</v>
      </c>
      <c r="N65" s="2" t="b">
        <v>0</v>
      </c>
      <c r="O65" s="3">
        <v>44566.539816770834</v>
      </c>
      <c r="P65" s="1" t="s">
        <v>25</v>
      </c>
      <c r="Q65" s="1" t="s">
        <v>26</v>
      </c>
      <c r="R65" s="3">
        <v>44566.539816770834</v>
      </c>
      <c r="T65" s="1" t="s">
        <v>26</v>
      </c>
    </row>
    <row r="66" spans="1:20" ht="22.5" x14ac:dyDescent="0.2">
      <c r="A66" s="2" t="s">
        <v>189</v>
      </c>
      <c r="B66" s="2" t="s">
        <v>21</v>
      </c>
      <c r="C66" s="3">
        <v>43466</v>
      </c>
      <c r="E66" s="4">
        <v>0.46</v>
      </c>
      <c r="F66" s="4">
        <v>0.46</v>
      </c>
      <c r="G66" s="1" t="s">
        <v>190</v>
      </c>
      <c r="H66" s="1" t="s">
        <v>111</v>
      </c>
      <c r="I66" s="1" t="s">
        <v>165</v>
      </c>
      <c r="J66" s="1" t="s">
        <v>49</v>
      </c>
      <c r="L66" s="2" t="b">
        <v>1</v>
      </c>
      <c r="M66" s="2" t="b">
        <v>1</v>
      </c>
      <c r="N66" s="2" t="b">
        <v>0</v>
      </c>
      <c r="O66" s="3">
        <v>44566.539816770834</v>
      </c>
      <c r="P66" s="1" t="s">
        <v>25</v>
      </c>
      <c r="Q66" s="1" t="s">
        <v>26</v>
      </c>
      <c r="R66" s="3">
        <v>44566.539816770834</v>
      </c>
      <c r="T66" s="1" t="s">
        <v>26</v>
      </c>
    </row>
    <row r="67" spans="1:20" ht="22.5" x14ac:dyDescent="0.2">
      <c r="A67" s="2" t="s">
        <v>191</v>
      </c>
      <c r="B67" s="2" t="s">
        <v>21</v>
      </c>
      <c r="C67" s="3">
        <v>43466</v>
      </c>
      <c r="E67" s="4">
        <v>0.46</v>
      </c>
      <c r="F67" s="4">
        <v>0.46</v>
      </c>
      <c r="G67" s="1" t="s">
        <v>190</v>
      </c>
      <c r="H67" s="1" t="s">
        <v>23</v>
      </c>
      <c r="I67" s="1" t="s">
        <v>165</v>
      </c>
      <c r="J67" s="1" t="s">
        <v>49</v>
      </c>
      <c r="L67" s="2" t="b">
        <v>1</v>
      </c>
      <c r="M67" s="2" t="b">
        <v>1</v>
      </c>
      <c r="N67" s="2" t="b">
        <v>0</v>
      </c>
      <c r="O67" s="3">
        <v>44566.539816770834</v>
      </c>
      <c r="P67" s="1" t="s">
        <v>25</v>
      </c>
      <c r="Q67" s="1" t="s">
        <v>26</v>
      </c>
      <c r="R67" s="3">
        <v>44566.539816770834</v>
      </c>
      <c r="T67" s="1" t="s">
        <v>26</v>
      </c>
    </row>
    <row r="68" spans="1:20" ht="33.75" x14ac:dyDescent="0.2">
      <c r="A68" s="2" t="s">
        <v>192</v>
      </c>
      <c r="B68" s="2" t="s">
        <v>77</v>
      </c>
      <c r="C68" s="3">
        <v>43466</v>
      </c>
      <c r="E68" s="4">
        <v>1</v>
      </c>
      <c r="F68" s="4">
        <v>1</v>
      </c>
      <c r="G68" s="1" t="s">
        <v>193</v>
      </c>
      <c r="H68" s="1" t="s">
        <v>194</v>
      </c>
      <c r="I68" s="1" t="s">
        <v>24</v>
      </c>
      <c r="J68" s="1" t="s">
        <v>24</v>
      </c>
      <c r="L68" s="2" t="b">
        <v>1</v>
      </c>
      <c r="M68" s="2" t="b">
        <v>1</v>
      </c>
      <c r="N68" s="2" t="b">
        <v>0</v>
      </c>
      <c r="O68" s="3">
        <v>44566.539816770834</v>
      </c>
      <c r="P68" s="1" t="s">
        <v>25</v>
      </c>
      <c r="Q68" s="1" t="s">
        <v>26</v>
      </c>
      <c r="R68" s="3">
        <v>44566.539816770834</v>
      </c>
      <c r="T68" s="1" t="s">
        <v>26</v>
      </c>
    </row>
    <row r="69" spans="1:20" ht="45" x14ac:dyDescent="0.2">
      <c r="A69" s="2" t="s">
        <v>195</v>
      </c>
      <c r="B69" s="2" t="s">
        <v>21</v>
      </c>
      <c r="C69" s="3">
        <v>43466</v>
      </c>
      <c r="E69" s="4">
        <v>0.55000000000000004</v>
      </c>
      <c r="F69" s="4">
        <v>0.55000000000000004</v>
      </c>
      <c r="G69" s="1" t="s">
        <v>196</v>
      </c>
      <c r="H69" s="1" t="s">
        <v>23</v>
      </c>
      <c r="I69" s="1" t="s">
        <v>24</v>
      </c>
      <c r="J69" s="1" t="s">
        <v>24</v>
      </c>
      <c r="L69" s="2" t="b">
        <v>1</v>
      </c>
      <c r="M69" s="2" t="b">
        <v>1</v>
      </c>
      <c r="N69" s="2" t="b">
        <v>0</v>
      </c>
      <c r="O69" s="3">
        <v>44566.539816770834</v>
      </c>
      <c r="P69" s="1" t="s">
        <v>25</v>
      </c>
      <c r="Q69" s="1" t="s">
        <v>26</v>
      </c>
      <c r="R69" s="3">
        <v>44566.539816770834</v>
      </c>
      <c r="T69" s="1" t="s">
        <v>26</v>
      </c>
    </row>
    <row r="70" spans="1:20" ht="33.75" x14ac:dyDescent="0.2">
      <c r="A70" s="2" t="s">
        <v>197</v>
      </c>
      <c r="B70" s="2" t="s">
        <v>31</v>
      </c>
      <c r="C70" s="3">
        <v>44562</v>
      </c>
      <c r="E70" s="4">
        <v>0.85</v>
      </c>
      <c r="F70" s="4">
        <v>0.85</v>
      </c>
      <c r="G70" s="1" t="s">
        <v>198</v>
      </c>
      <c r="H70" s="1" t="s">
        <v>33</v>
      </c>
      <c r="I70" s="1" t="s">
        <v>34</v>
      </c>
      <c r="J70" s="1" t="s">
        <v>35</v>
      </c>
      <c r="L70" s="2" t="b">
        <v>1</v>
      </c>
      <c r="M70" s="2" t="b">
        <v>1</v>
      </c>
      <c r="N70" s="2" t="b">
        <v>1</v>
      </c>
      <c r="O70" s="3">
        <v>44734.348686504629</v>
      </c>
      <c r="P70" s="1" t="s">
        <v>25</v>
      </c>
      <c r="Q70" s="1" t="s">
        <v>26</v>
      </c>
      <c r="R70" s="3">
        <v>44734.348686504629</v>
      </c>
      <c r="S70" s="1" t="s">
        <v>36</v>
      </c>
      <c r="T70" s="1" t="s">
        <v>26</v>
      </c>
    </row>
    <row r="71" spans="1:20" ht="33.75" x14ac:dyDescent="0.2">
      <c r="A71" s="2" t="s">
        <v>197</v>
      </c>
      <c r="B71" s="2" t="s">
        <v>37</v>
      </c>
      <c r="C71" s="3">
        <v>41275</v>
      </c>
      <c r="E71" s="4">
        <v>0.85</v>
      </c>
      <c r="F71" s="4">
        <v>0.85</v>
      </c>
      <c r="G71" s="1" t="s">
        <v>198</v>
      </c>
      <c r="H71" s="1" t="s">
        <v>33</v>
      </c>
      <c r="I71" s="1" t="s">
        <v>38</v>
      </c>
      <c r="J71" s="1" t="s">
        <v>35</v>
      </c>
      <c r="L71" s="2" t="b">
        <v>1</v>
      </c>
      <c r="M71" s="2" t="b">
        <v>1</v>
      </c>
      <c r="N71" s="2" t="b">
        <v>0</v>
      </c>
      <c r="O71" s="3">
        <v>44566.539816770834</v>
      </c>
      <c r="P71" s="1" t="s">
        <v>25</v>
      </c>
      <c r="Q71" s="1" t="s">
        <v>26</v>
      </c>
      <c r="R71" s="3">
        <v>44566.539816770834</v>
      </c>
      <c r="T71" s="1" t="s">
        <v>26</v>
      </c>
    </row>
    <row r="72" spans="1:20" ht="67.5" x14ac:dyDescent="0.2">
      <c r="A72" s="2" t="s">
        <v>199</v>
      </c>
      <c r="B72" s="2" t="s">
        <v>21</v>
      </c>
      <c r="C72" s="3">
        <v>43466</v>
      </c>
      <c r="E72" s="4">
        <v>0.91</v>
      </c>
      <c r="F72" s="4">
        <v>0.91</v>
      </c>
      <c r="G72" s="1" t="s">
        <v>200</v>
      </c>
      <c r="H72" s="1" t="s">
        <v>103</v>
      </c>
      <c r="I72" s="1" t="s">
        <v>24</v>
      </c>
      <c r="J72" s="1" t="s">
        <v>24</v>
      </c>
      <c r="L72" s="2" t="b">
        <v>1</v>
      </c>
      <c r="M72" s="2" t="b">
        <v>1</v>
      </c>
      <c r="N72" s="2" t="b">
        <v>0</v>
      </c>
      <c r="O72" s="3">
        <v>44566.539816770834</v>
      </c>
      <c r="P72" s="1" t="s">
        <v>25</v>
      </c>
      <c r="Q72" s="1" t="s">
        <v>26</v>
      </c>
      <c r="R72" s="3">
        <v>44566.539816770834</v>
      </c>
      <c r="T72" s="1" t="s">
        <v>26</v>
      </c>
    </row>
    <row r="73" spans="1:20" ht="22.5" x14ac:dyDescent="0.2">
      <c r="A73" s="2" t="s">
        <v>201</v>
      </c>
      <c r="B73" s="2" t="s">
        <v>21</v>
      </c>
      <c r="C73" s="3">
        <v>43466</v>
      </c>
      <c r="E73" s="4">
        <v>0.59</v>
      </c>
      <c r="F73" s="4">
        <v>0.59</v>
      </c>
      <c r="G73" s="1" t="s">
        <v>202</v>
      </c>
      <c r="H73" s="1" t="s">
        <v>23</v>
      </c>
      <c r="I73" s="1" t="s">
        <v>165</v>
      </c>
      <c r="J73" s="1" t="s">
        <v>203</v>
      </c>
      <c r="L73" s="2" t="b">
        <v>1</v>
      </c>
      <c r="M73" s="2" t="b">
        <v>1</v>
      </c>
      <c r="N73" s="2" t="b">
        <v>0</v>
      </c>
      <c r="O73" s="3">
        <v>44566.539816770834</v>
      </c>
      <c r="P73" s="1" t="s">
        <v>25</v>
      </c>
      <c r="Q73" s="1" t="s">
        <v>26</v>
      </c>
      <c r="R73" s="3">
        <v>44566.539816770834</v>
      </c>
      <c r="T73" s="1" t="s">
        <v>26</v>
      </c>
    </row>
    <row r="74" spans="1:20" ht="22.5" x14ac:dyDescent="0.2">
      <c r="A74" s="2" t="s">
        <v>204</v>
      </c>
      <c r="B74" s="2" t="s">
        <v>21</v>
      </c>
      <c r="C74" s="3">
        <v>43466</v>
      </c>
      <c r="E74" s="4">
        <v>0.65</v>
      </c>
      <c r="F74" s="4">
        <v>0.65</v>
      </c>
      <c r="G74" s="1" t="s">
        <v>205</v>
      </c>
      <c r="H74" s="1" t="s">
        <v>23</v>
      </c>
      <c r="I74" s="1" t="s">
        <v>165</v>
      </c>
      <c r="J74" s="1" t="s">
        <v>203</v>
      </c>
      <c r="L74" s="2" t="b">
        <v>1</v>
      </c>
      <c r="M74" s="2" t="b">
        <v>1</v>
      </c>
      <c r="N74" s="2" t="b">
        <v>0</v>
      </c>
      <c r="O74" s="3">
        <v>44566.539816770834</v>
      </c>
      <c r="P74" s="1" t="s">
        <v>25</v>
      </c>
      <c r="Q74" s="1" t="s">
        <v>26</v>
      </c>
      <c r="R74" s="3">
        <v>44566.539816770834</v>
      </c>
      <c r="T74" s="1" t="s">
        <v>26</v>
      </c>
    </row>
    <row r="75" spans="1:20" ht="67.5" x14ac:dyDescent="0.2">
      <c r="A75" s="2" t="s">
        <v>206</v>
      </c>
      <c r="B75" s="2" t="s">
        <v>21</v>
      </c>
      <c r="C75" s="3">
        <v>43466</v>
      </c>
      <c r="E75" s="4">
        <v>0.91</v>
      </c>
      <c r="F75" s="4">
        <v>0.91</v>
      </c>
      <c r="G75" s="1" t="s">
        <v>207</v>
      </c>
      <c r="H75" s="1" t="s">
        <v>103</v>
      </c>
      <c r="I75" s="1" t="s">
        <v>24</v>
      </c>
      <c r="J75" s="1" t="s">
        <v>24</v>
      </c>
      <c r="L75" s="2" t="b">
        <v>1</v>
      </c>
      <c r="M75" s="2" t="b">
        <v>1</v>
      </c>
      <c r="N75" s="2" t="b">
        <v>0</v>
      </c>
      <c r="O75" s="3">
        <v>44566.539816770834</v>
      </c>
      <c r="P75" s="1" t="s">
        <v>25</v>
      </c>
      <c r="Q75" s="1" t="s">
        <v>26</v>
      </c>
      <c r="R75" s="3">
        <v>44566.539816770834</v>
      </c>
      <c r="T75" s="1" t="s">
        <v>26</v>
      </c>
    </row>
    <row r="76" spans="1:20" ht="45" x14ac:dyDescent="0.2">
      <c r="A76" s="2" t="s">
        <v>208</v>
      </c>
      <c r="B76" s="2" t="s">
        <v>209</v>
      </c>
      <c r="C76" s="3">
        <v>42370</v>
      </c>
      <c r="E76" s="4">
        <v>0.2</v>
      </c>
      <c r="F76" s="4">
        <v>0.2</v>
      </c>
      <c r="G76" s="1" t="s">
        <v>210</v>
      </c>
      <c r="H76" s="1" t="s">
        <v>23</v>
      </c>
      <c r="I76" s="1" t="s">
        <v>107</v>
      </c>
      <c r="J76" s="1" t="s">
        <v>126</v>
      </c>
      <c r="K76" s="2" t="s">
        <v>211</v>
      </c>
      <c r="L76" s="2" t="b">
        <v>1</v>
      </c>
      <c r="M76" s="2" t="b">
        <v>1</v>
      </c>
      <c r="N76" s="2" t="b">
        <v>0</v>
      </c>
      <c r="O76" s="3">
        <v>44699.629476145834</v>
      </c>
      <c r="Q76" s="1" t="s">
        <v>26</v>
      </c>
      <c r="R76" s="3">
        <v>44699.629476145834</v>
      </c>
      <c r="S76" s="1" t="s">
        <v>212</v>
      </c>
      <c r="T76" s="1" t="s">
        <v>26</v>
      </c>
    </row>
    <row r="77" spans="1:20" ht="45" x14ac:dyDescent="0.2">
      <c r="A77" s="2" t="s">
        <v>213</v>
      </c>
      <c r="B77" s="2" t="s">
        <v>209</v>
      </c>
      <c r="C77" s="3">
        <v>42370</v>
      </c>
      <c r="E77" s="4">
        <v>0.2</v>
      </c>
      <c r="F77" s="4">
        <v>0.2</v>
      </c>
      <c r="G77" s="1" t="s">
        <v>214</v>
      </c>
      <c r="H77" s="1" t="s">
        <v>23</v>
      </c>
      <c r="I77" s="1" t="s">
        <v>107</v>
      </c>
      <c r="J77" s="1" t="s">
        <v>126</v>
      </c>
      <c r="K77" s="2" t="s">
        <v>211</v>
      </c>
      <c r="L77" s="2" t="b">
        <v>1</v>
      </c>
      <c r="M77" s="2" t="b">
        <v>1</v>
      </c>
      <c r="N77" s="2" t="b">
        <v>0</v>
      </c>
      <c r="O77" s="3">
        <v>44699.629476145834</v>
      </c>
      <c r="Q77" s="1" t="s">
        <v>26</v>
      </c>
      <c r="R77" s="3">
        <v>44699.629476145834</v>
      </c>
      <c r="S77" s="1" t="s">
        <v>212</v>
      </c>
      <c r="T77" s="1" t="s">
        <v>26</v>
      </c>
    </row>
    <row r="78" spans="1:20" ht="45" x14ac:dyDescent="0.2">
      <c r="A78" s="2" t="s">
        <v>215</v>
      </c>
      <c r="B78" s="2" t="s">
        <v>209</v>
      </c>
      <c r="C78" s="3">
        <v>42370</v>
      </c>
      <c r="E78" s="4">
        <v>0.2</v>
      </c>
      <c r="F78" s="4">
        <v>0.2</v>
      </c>
      <c r="G78" s="1" t="s">
        <v>216</v>
      </c>
      <c r="H78" s="1" t="s">
        <v>23</v>
      </c>
      <c r="I78" s="1" t="s">
        <v>107</v>
      </c>
      <c r="J78" s="1" t="s">
        <v>126</v>
      </c>
      <c r="K78" s="2" t="s">
        <v>211</v>
      </c>
      <c r="L78" s="2" t="b">
        <v>1</v>
      </c>
      <c r="M78" s="2" t="b">
        <v>1</v>
      </c>
      <c r="N78" s="2" t="b">
        <v>0</v>
      </c>
      <c r="O78" s="3">
        <v>44699.629476145834</v>
      </c>
      <c r="Q78" s="1" t="s">
        <v>26</v>
      </c>
      <c r="R78" s="3">
        <v>44699.629476145834</v>
      </c>
      <c r="S78" s="1" t="s">
        <v>212</v>
      </c>
      <c r="T78" s="1" t="s">
        <v>26</v>
      </c>
    </row>
    <row r="79" spans="1:20" ht="45" x14ac:dyDescent="0.2">
      <c r="A79" s="2" t="s">
        <v>217</v>
      </c>
      <c r="B79" s="2" t="s">
        <v>209</v>
      </c>
      <c r="C79" s="3">
        <v>42370</v>
      </c>
      <c r="E79" s="4">
        <v>0.3</v>
      </c>
      <c r="F79" s="4">
        <v>0.3</v>
      </c>
      <c r="G79" s="1" t="s">
        <v>218</v>
      </c>
      <c r="H79" s="1" t="s">
        <v>23</v>
      </c>
      <c r="I79" s="1" t="s">
        <v>107</v>
      </c>
      <c r="J79" s="1" t="s">
        <v>126</v>
      </c>
      <c r="K79" s="2" t="s">
        <v>211</v>
      </c>
      <c r="L79" s="2" t="b">
        <v>1</v>
      </c>
      <c r="M79" s="2" t="b">
        <v>1</v>
      </c>
      <c r="N79" s="2" t="b">
        <v>0</v>
      </c>
      <c r="O79" s="3">
        <v>44699.629476145834</v>
      </c>
      <c r="Q79" s="1" t="s">
        <v>26</v>
      </c>
      <c r="R79" s="3">
        <v>44699.629476145834</v>
      </c>
      <c r="S79" s="1" t="s">
        <v>212</v>
      </c>
      <c r="T79" s="1" t="s">
        <v>26</v>
      </c>
    </row>
    <row r="80" spans="1:20" ht="22.5" x14ac:dyDescent="0.2">
      <c r="A80" s="2" t="s">
        <v>219</v>
      </c>
      <c r="B80" s="2" t="s">
        <v>21</v>
      </c>
      <c r="C80" s="3">
        <v>43466</v>
      </c>
      <c r="E80" s="4">
        <v>0.31</v>
      </c>
      <c r="F80" s="4">
        <v>0.31</v>
      </c>
      <c r="G80" s="1" t="s">
        <v>220</v>
      </c>
      <c r="H80" s="1" t="s">
        <v>23</v>
      </c>
      <c r="I80" s="1" t="s">
        <v>24</v>
      </c>
      <c r="J80" s="1" t="s">
        <v>24</v>
      </c>
      <c r="L80" s="2" t="b">
        <v>1</v>
      </c>
      <c r="M80" s="2" t="b">
        <v>1</v>
      </c>
      <c r="N80" s="2" t="b">
        <v>0</v>
      </c>
      <c r="O80" s="3">
        <v>44566.539816770834</v>
      </c>
      <c r="P80" s="1" t="s">
        <v>25</v>
      </c>
      <c r="Q80" s="1" t="s">
        <v>26</v>
      </c>
      <c r="R80" s="3">
        <v>44566.539816770834</v>
      </c>
      <c r="T80" s="1" t="s">
        <v>26</v>
      </c>
    </row>
    <row r="81" spans="1:20" ht="22.5" x14ac:dyDescent="0.2">
      <c r="A81" s="2" t="s">
        <v>221</v>
      </c>
      <c r="B81" s="2" t="s">
        <v>21</v>
      </c>
      <c r="C81" s="3">
        <v>43466</v>
      </c>
      <c r="E81" s="4">
        <v>0.7</v>
      </c>
      <c r="F81" s="4">
        <v>0.7</v>
      </c>
      <c r="G81" s="1" t="s">
        <v>222</v>
      </c>
      <c r="H81" s="1" t="s">
        <v>23</v>
      </c>
      <c r="I81" s="1" t="s">
        <v>24</v>
      </c>
      <c r="J81" s="1" t="s">
        <v>203</v>
      </c>
      <c r="L81" s="2" t="b">
        <v>1</v>
      </c>
      <c r="M81" s="2" t="b">
        <v>1</v>
      </c>
      <c r="N81" s="2" t="b">
        <v>0</v>
      </c>
      <c r="O81" s="3">
        <v>44566.539816770834</v>
      </c>
      <c r="P81" s="1" t="s">
        <v>25</v>
      </c>
      <c r="Q81" s="1" t="s">
        <v>26</v>
      </c>
      <c r="R81" s="3">
        <v>44566.539816770834</v>
      </c>
      <c r="T81" s="1" t="s">
        <v>26</v>
      </c>
    </row>
    <row r="82" spans="1:20" ht="22.5" x14ac:dyDescent="0.2">
      <c r="A82" s="2" t="s">
        <v>223</v>
      </c>
      <c r="B82" s="2" t="s">
        <v>21</v>
      </c>
      <c r="C82" s="3">
        <v>43466</v>
      </c>
      <c r="D82" s="3">
        <v>43830</v>
      </c>
      <c r="E82" s="4">
        <v>0.78</v>
      </c>
      <c r="F82" s="4">
        <v>0.78</v>
      </c>
      <c r="G82" s="1" t="s">
        <v>224</v>
      </c>
      <c r="H82" s="1" t="s">
        <v>23</v>
      </c>
      <c r="I82" s="1" t="s">
        <v>24</v>
      </c>
      <c r="J82" s="1" t="s">
        <v>29</v>
      </c>
      <c r="L82" s="2" t="b">
        <v>1</v>
      </c>
      <c r="M82" s="2" t="b">
        <v>1</v>
      </c>
      <c r="N82" s="2" t="b">
        <v>0</v>
      </c>
      <c r="O82" s="3">
        <v>44566.539816770834</v>
      </c>
      <c r="P82" s="1" t="s">
        <v>25</v>
      </c>
      <c r="Q82" s="1" t="s">
        <v>26</v>
      </c>
      <c r="R82" s="3">
        <v>44566.539816770834</v>
      </c>
      <c r="T82" s="1" t="s">
        <v>26</v>
      </c>
    </row>
    <row r="83" spans="1:20" ht="22.5" x14ac:dyDescent="0.2">
      <c r="A83" s="2" t="s">
        <v>225</v>
      </c>
      <c r="B83" s="2" t="s">
        <v>21</v>
      </c>
      <c r="C83" s="3">
        <v>43466</v>
      </c>
      <c r="E83" s="4">
        <v>0.95</v>
      </c>
      <c r="F83" s="4">
        <v>0.95</v>
      </c>
      <c r="G83" s="1" t="s">
        <v>226</v>
      </c>
      <c r="H83" s="1" t="s">
        <v>23</v>
      </c>
      <c r="I83" s="1" t="s">
        <v>24</v>
      </c>
      <c r="J83" s="1" t="s">
        <v>24</v>
      </c>
      <c r="L83" s="2" t="b">
        <v>1</v>
      </c>
      <c r="M83" s="2" t="b">
        <v>1</v>
      </c>
      <c r="N83" s="2" t="b">
        <v>0</v>
      </c>
      <c r="O83" s="3">
        <v>44566.539816770834</v>
      </c>
      <c r="P83" s="1" t="s">
        <v>25</v>
      </c>
      <c r="Q83" s="1" t="s">
        <v>26</v>
      </c>
      <c r="R83" s="3">
        <v>44566.539816770834</v>
      </c>
      <c r="T83" s="1" t="s">
        <v>26</v>
      </c>
    </row>
    <row r="84" spans="1:20" ht="45" x14ac:dyDescent="0.2">
      <c r="A84" s="2" t="s">
        <v>227</v>
      </c>
      <c r="B84" s="2" t="s">
        <v>90</v>
      </c>
      <c r="C84" s="3">
        <v>44927</v>
      </c>
      <c r="E84" s="4">
        <v>0.8</v>
      </c>
      <c r="F84" s="4">
        <v>0.8</v>
      </c>
      <c r="G84" s="1" t="s">
        <v>228</v>
      </c>
      <c r="H84" s="1" t="s">
        <v>92</v>
      </c>
      <c r="I84" s="1" t="s">
        <v>229</v>
      </c>
      <c r="J84" s="1" t="s">
        <v>49</v>
      </c>
      <c r="K84" s="2" t="s">
        <v>95</v>
      </c>
      <c r="L84" s="2" t="b">
        <v>1</v>
      </c>
      <c r="M84" s="2" t="b">
        <v>1</v>
      </c>
      <c r="N84" s="2" t="b">
        <v>0</v>
      </c>
      <c r="O84" s="3">
        <v>44599.513438969909</v>
      </c>
      <c r="P84" s="1" t="s">
        <v>230</v>
      </c>
      <c r="Q84" s="1" t="s">
        <v>26</v>
      </c>
      <c r="R84" s="3">
        <v>44575.691307488429</v>
      </c>
      <c r="S84" s="1" t="s">
        <v>231</v>
      </c>
      <c r="T84" s="1" t="s">
        <v>26</v>
      </c>
    </row>
    <row r="85" spans="1:20" ht="45" x14ac:dyDescent="0.2">
      <c r="A85" s="2" t="s">
        <v>232</v>
      </c>
      <c r="B85" s="2" t="s">
        <v>31</v>
      </c>
      <c r="C85" s="3">
        <v>44562</v>
      </c>
      <c r="E85" s="4">
        <v>0.95</v>
      </c>
      <c r="F85" s="4">
        <v>0.95</v>
      </c>
      <c r="G85" s="1" t="s">
        <v>233</v>
      </c>
      <c r="H85" s="1" t="s">
        <v>92</v>
      </c>
      <c r="I85" s="1" t="s">
        <v>234</v>
      </c>
      <c r="J85" s="1" t="s">
        <v>235</v>
      </c>
      <c r="L85" s="2" t="b">
        <v>1</v>
      </c>
      <c r="M85" s="2" t="b">
        <v>1</v>
      </c>
      <c r="N85" s="2" t="b">
        <v>0</v>
      </c>
      <c r="O85" s="3">
        <v>44566.539816770834</v>
      </c>
      <c r="P85" s="1" t="s">
        <v>25</v>
      </c>
      <c r="Q85" s="1" t="s">
        <v>26</v>
      </c>
      <c r="R85" s="3">
        <v>44566.539816770834</v>
      </c>
      <c r="S85" s="1" t="s">
        <v>130</v>
      </c>
      <c r="T85" s="1" t="s">
        <v>26</v>
      </c>
    </row>
    <row r="86" spans="1:20" ht="33.75" x14ac:dyDescent="0.2">
      <c r="A86" s="2" t="s">
        <v>236</v>
      </c>
      <c r="B86" s="2" t="s">
        <v>77</v>
      </c>
      <c r="C86" s="3">
        <v>43831</v>
      </c>
      <c r="E86" s="4">
        <v>0.65</v>
      </c>
      <c r="F86" s="4">
        <v>0.65</v>
      </c>
      <c r="G86" s="1" t="s">
        <v>237</v>
      </c>
      <c r="H86" s="1" t="s">
        <v>23</v>
      </c>
      <c r="I86" s="1" t="s">
        <v>24</v>
      </c>
      <c r="J86" s="1" t="s">
        <v>126</v>
      </c>
      <c r="L86" s="2" t="b">
        <v>1</v>
      </c>
      <c r="M86" s="2" t="b">
        <v>1</v>
      </c>
      <c r="N86" s="2" t="b">
        <v>0</v>
      </c>
      <c r="O86" s="3">
        <v>44566.539816770834</v>
      </c>
      <c r="P86" s="1" t="s">
        <v>25</v>
      </c>
      <c r="Q86" s="1" t="s">
        <v>26</v>
      </c>
      <c r="R86" s="3">
        <v>44566.539816770834</v>
      </c>
      <c r="T86" s="1" t="s">
        <v>26</v>
      </c>
    </row>
    <row r="87" spans="1:20" ht="33.75" x14ac:dyDescent="0.2">
      <c r="A87" s="2" t="s">
        <v>236</v>
      </c>
      <c r="B87" s="2" t="s">
        <v>21</v>
      </c>
      <c r="C87" s="3">
        <v>43466</v>
      </c>
      <c r="D87" s="3">
        <v>43830</v>
      </c>
      <c r="E87" s="4">
        <v>0.75</v>
      </c>
      <c r="F87" s="4">
        <v>0.75</v>
      </c>
      <c r="G87" s="1" t="s">
        <v>237</v>
      </c>
      <c r="H87" s="1" t="s">
        <v>23</v>
      </c>
      <c r="I87" s="1" t="s">
        <v>24</v>
      </c>
      <c r="J87" s="1" t="s">
        <v>126</v>
      </c>
      <c r="L87" s="2" t="b">
        <v>1</v>
      </c>
      <c r="M87" s="2" t="b">
        <v>1</v>
      </c>
      <c r="N87" s="2" t="b">
        <v>0</v>
      </c>
      <c r="O87" s="3">
        <v>44566.539816770834</v>
      </c>
      <c r="P87" s="1" t="s">
        <v>25</v>
      </c>
      <c r="Q87" s="1" t="s">
        <v>26</v>
      </c>
      <c r="R87" s="3">
        <v>44566.539816770834</v>
      </c>
      <c r="T87" s="1" t="s">
        <v>26</v>
      </c>
    </row>
    <row r="88" spans="1:20" ht="45" x14ac:dyDescent="0.2">
      <c r="A88" s="2" t="s">
        <v>238</v>
      </c>
      <c r="B88" s="2" t="s">
        <v>90</v>
      </c>
      <c r="C88" s="3">
        <v>44927</v>
      </c>
      <c r="E88" s="4">
        <v>0.88</v>
      </c>
      <c r="F88" s="4">
        <v>0.88</v>
      </c>
      <c r="G88" s="1" t="s">
        <v>239</v>
      </c>
      <c r="H88" s="1" t="s">
        <v>92</v>
      </c>
      <c r="I88" s="1" t="s">
        <v>165</v>
      </c>
      <c r="J88" s="1" t="s">
        <v>29</v>
      </c>
      <c r="K88" s="2" t="s">
        <v>95</v>
      </c>
      <c r="L88" s="2" t="b">
        <v>1</v>
      </c>
      <c r="M88" s="2" t="b">
        <v>1</v>
      </c>
      <c r="N88" s="2" t="b">
        <v>0</v>
      </c>
      <c r="O88" s="3">
        <v>44575.691307488429</v>
      </c>
      <c r="Q88" s="1" t="s">
        <v>26</v>
      </c>
      <c r="R88" s="3">
        <v>44575.691307488429</v>
      </c>
      <c r="S88" s="1" t="s">
        <v>240</v>
      </c>
      <c r="T88" s="1" t="s">
        <v>26</v>
      </c>
    </row>
    <row r="89" spans="1:20" ht="45" x14ac:dyDescent="0.2">
      <c r="A89" s="2" t="s">
        <v>241</v>
      </c>
      <c r="B89" s="2" t="s">
        <v>31</v>
      </c>
      <c r="C89" s="3">
        <v>44562</v>
      </c>
      <c r="E89" s="4">
        <v>0.85</v>
      </c>
      <c r="F89" s="4">
        <v>0.85</v>
      </c>
      <c r="G89" s="1" t="s">
        <v>242</v>
      </c>
      <c r="H89" s="1" t="s">
        <v>92</v>
      </c>
      <c r="I89" s="1" t="s">
        <v>38</v>
      </c>
      <c r="J89" s="1" t="s">
        <v>235</v>
      </c>
      <c r="L89" s="2" t="b">
        <v>1</v>
      </c>
      <c r="M89" s="2" t="b">
        <v>1</v>
      </c>
      <c r="N89" s="2" t="b">
        <v>0</v>
      </c>
      <c r="O89" s="3">
        <v>44566.539816770834</v>
      </c>
      <c r="P89" s="1" t="s">
        <v>25</v>
      </c>
      <c r="Q89" s="1" t="s">
        <v>26</v>
      </c>
      <c r="R89" s="3">
        <v>44566.539816770834</v>
      </c>
      <c r="S89" s="1" t="s">
        <v>130</v>
      </c>
      <c r="T89" s="1" t="s">
        <v>26</v>
      </c>
    </row>
    <row r="90" spans="1:20" ht="56.25" x14ac:dyDescent="0.2">
      <c r="A90" s="2" t="s">
        <v>243</v>
      </c>
      <c r="B90" s="2" t="s">
        <v>42</v>
      </c>
      <c r="C90" s="3">
        <v>45292</v>
      </c>
      <c r="E90" s="4">
        <v>0.55000000000000004</v>
      </c>
      <c r="F90" s="4">
        <v>0.55000000000000004</v>
      </c>
      <c r="G90" s="1" t="s">
        <v>244</v>
      </c>
      <c r="H90" s="1" t="s">
        <v>79</v>
      </c>
      <c r="I90" s="1" t="s">
        <v>93</v>
      </c>
      <c r="J90" s="1" t="s">
        <v>52</v>
      </c>
      <c r="K90" s="2" t="s">
        <v>45</v>
      </c>
      <c r="L90" s="2" t="b">
        <v>1</v>
      </c>
      <c r="M90" s="2" t="b">
        <v>1</v>
      </c>
      <c r="N90" s="2" t="b">
        <v>0</v>
      </c>
      <c r="O90" s="3">
        <v>44706.672438321759</v>
      </c>
      <c r="Q90" s="1" t="s">
        <v>26</v>
      </c>
      <c r="R90" s="3">
        <v>44706.672438321759</v>
      </c>
      <c r="S90" s="1" t="s">
        <v>245</v>
      </c>
      <c r="T90" s="1" t="s">
        <v>26</v>
      </c>
    </row>
    <row r="91" spans="1:20" ht="33.75" x14ac:dyDescent="0.2">
      <c r="A91" s="2" t="s">
        <v>246</v>
      </c>
      <c r="B91" s="2" t="s">
        <v>21</v>
      </c>
      <c r="C91" s="3">
        <v>43466</v>
      </c>
      <c r="E91" s="4">
        <v>0.6</v>
      </c>
      <c r="F91" s="4">
        <v>0.6</v>
      </c>
      <c r="G91" s="1" t="s">
        <v>247</v>
      </c>
      <c r="H91" s="1" t="s">
        <v>23</v>
      </c>
      <c r="I91" s="1" t="s">
        <v>24</v>
      </c>
      <c r="J91" s="1" t="s">
        <v>49</v>
      </c>
      <c r="L91" s="2" t="b">
        <v>1</v>
      </c>
      <c r="M91" s="2" t="b">
        <v>1</v>
      </c>
      <c r="N91" s="2" t="b">
        <v>0</v>
      </c>
      <c r="O91" s="3">
        <v>44566.539816770834</v>
      </c>
      <c r="P91" s="1" t="s">
        <v>25</v>
      </c>
      <c r="Q91" s="1" t="s">
        <v>26</v>
      </c>
      <c r="R91" s="3">
        <v>44566.539816770834</v>
      </c>
      <c r="T91" s="1" t="s">
        <v>26</v>
      </c>
    </row>
    <row r="92" spans="1:20" ht="22.5" x14ac:dyDescent="0.2">
      <c r="A92" s="2" t="s">
        <v>248</v>
      </c>
      <c r="B92" s="2" t="s">
        <v>21</v>
      </c>
      <c r="C92" s="3">
        <v>43466</v>
      </c>
      <c r="D92" s="3">
        <v>43830</v>
      </c>
      <c r="E92" s="4">
        <v>0.78</v>
      </c>
      <c r="F92" s="4">
        <v>0.78</v>
      </c>
      <c r="G92" s="1" t="s">
        <v>134</v>
      </c>
      <c r="H92" s="1" t="s">
        <v>23</v>
      </c>
      <c r="I92" s="1" t="s">
        <v>24</v>
      </c>
      <c r="J92" s="1" t="s">
        <v>29</v>
      </c>
      <c r="L92" s="2" t="b">
        <v>1</v>
      </c>
      <c r="M92" s="2" t="b">
        <v>1</v>
      </c>
      <c r="N92" s="2" t="b">
        <v>0</v>
      </c>
      <c r="O92" s="3">
        <v>44566.539816770834</v>
      </c>
      <c r="P92" s="1" t="s">
        <v>25</v>
      </c>
      <c r="Q92" s="1" t="s">
        <v>26</v>
      </c>
      <c r="R92" s="3">
        <v>44566.539816770834</v>
      </c>
      <c r="T92" s="1" t="s">
        <v>26</v>
      </c>
    </row>
    <row r="93" spans="1:20" ht="22.5" x14ac:dyDescent="0.2">
      <c r="A93" s="2" t="s">
        <v>249</v>
      </c>
      <c r="B93" s="2" t="s">
        <v>21</v>
      </c>
      <c r="C93" s="3">
        <v>43466</v>
      </c>
      <c r="E93" s="4">
        <v>0.36</v>
      </c>
      <c r="F93" s="4">
        <v>0.36</v>
      </c>
      <c r="G93" s="1" t="s">
        <v>250</v>
      </c>
      <c r="H93" s="1" t="s">
        <v>23</v>
      </c>
      <c r="I93" s="1" t="s">
        <v>107</v>
      </c>
      <c r="J93" s="1" t="s">
        <v>24</v>
      </c>
      <c r="L93" s="2" t="b">
        <v>1</v>
      </c>
      <c r="M93" s="2" t="b">
        <v>1</v>
      </c>
      <c r="N93" s="2" t="b">
        <v>0</v>
      </c>
      <c r="O93" s="3">
        <v>44566.539816770834</v>
      </c>
      <c r="P93" s="1" t="s">
        <v>25</v>
      </c>
      <c r="Q93" s="1" t="s">
        <v>26</v>
      </c>
      <c r="R93" s="3">
        <v>44566.539816770834</v>
      </c>
      <c r="T93" s="1" t="s">
        <v>26</v>
      </c>
    </row>
    <row r="94" spans="1:20" ht="33.75" x14ac:dyDescent="0.2">
      <c r="A94" s="2" t="s">
        <v>251</v>
      </c>
      <c r="B94" s="2" t="s">
        <v>31</v>
      </c>
      <c r="C94" s="3">
        <v>44562</v>
      </c>
      <c r="E94" s="4">
        <v>0.95</v>
      </c>
      <c r="F94" s="4">
        <v>0.95</v>
      </c>
      <c r="G94" s="1" t="s">
        <v>252</v>
      </c>
      <c r="H94" s="1" t="s">
        <v>106</v>
      </c>
      <c r="I94" s="1" t="s">
        <v>107</v>
      </c>
      <c r="J94" s="1" t="s">
        <v>235</v>
      </c>
      <c r="K94" s="2" t="s">
        <v>253</v>
      </c>
      <c r="L94" s="2" t="b">
        <v>1</v>
      </c>
      <c r="M94" s="2" t="b">
        <v>1</v>
      </c>
      <c r="N94" s="2" t="b">
        <v>0</v>
      </c>
      <c r="O94" s="3">
        <v>44599.507692037034</v>
      </c>
      <c r="Q94" s="1" t="s">
        <v>26</v>
      </c>
      <c r="R94" s="3">
        <v>44599.506924050926</v>
      </c>
      <c r="S94" s="1" t="s">
        <v>254</v>
      </c>
      <c r="T94" s="1" t="s">
        <v>26</v>
      </c>
    </row>
    <row r="95" spans="1:20" ht="78.75" x14ac:dyDescent="0.2">
      <c r="A95" s="2" t="s">
        <v>251</v>
      </c>
      <c r="B95" s="2" t="s">
        <v>255</v>
      </c>
      <c r="C95" s="3">
        <v>44197</v>
      </c>
      <c r="D95" s="3">
        <v>44561</v>
      </c>
      <c r="E95" s="4">
        <v>0.9</v>
      </c>
      <c r="F95" s="4">
        <v>0.9</v>
      </c>
      <c r="G95" s="1" t="s">
        <v>256</v>
      </c>
      <c r="H95" s="1" t="s">
        <v>106</v>
      </c>
      <c r="I95" s="1" t="s">
        <v>107</v>
      </c>
      <c r="J95" s="1" t="s">
        <v>235</v>
      </c>
      <c r="L95" s="2" t="b">
        <v>1</v>
      </c>
      <c r="M95" s="2" t="b">
        <v>1</v>
      </c>
      <c r="N95" s="2" t="b">
        <v>0</v>
      </c>
      <c r="O95" s="3">
        <v>44599.512010740742</v>
      </c>
      <c r="P95" s="1" t="s">
        <v>257</v>
      </c>
      <c r="Q95" s="1" t="s">
        <v>26</v>
      </c>
      <c r="R95" s="3">
        <v>44566.539816770834</v>
      </c>
      <c r="T95" s="1" t="s">
        <v>26</v>
      </c>
    </row>
    <row r="96" spans="1:20" ht="33.75" x14ac:dyDescent="0.2">
      <c r="A96" s="2" t="s">
        <v>258</v>
      </c>
      <c r="B96" s="2" t="s">
        <v>42</v>
      </c>
      <c r="C96" s="3">
        <v>45292</v>
      </c>
      <c r="E96" s="4">
        <v>0.5</v>
      </c>
      <c r="F96" s="4">
        <v>0.5</v>
      </c>
      <c r="G96" s="1" t="s">
        <v>259</v>
      </c>
      <c r="H96" s="1" t="s">
        <v>106</v>
      </c>
      <c r="I96" s="1" t="s">
        <v>107</v>
      </c>
      <c r="J96" s="1" t="s">
        <v>166</v>
      </c>
      <c r="K96" s="2" t="s">
        <v>45</v>
      </c>
      <c r="L96" s="2" t="b">
        <v>1</v>
      </c>
      <c r="M96" s="2" t="b">
        <v>1</v>
      </c>
      <c r="N96" s="2" t="b">
        <v>0</v>
      </c>
      <c r="O96" s="3">
        <v>44706.672438321759</v>
      </c>
      <c r="Q96" s="1" t="s">
        <v>26</v>
      </c>
      <c r="R96" s="3">
        <v>44706.672438321759</v>
      </c>
      <c r="S96" s="1" t="s">
        <v>260</v>
      </c>
      <c r="T96" s="1" t="s">
        <v>26</v>
      </c>
    </row>
    <row r="97" spans="1:20" ht="78.75" x14ac:dyDescent="0.2">
      <c r="A97" s="2" t="s">
        <v>258</v>
      </c>
      <c r="B97" s="2" t="s">
        <v>31</v>
      </c>
      <c r="C97" s="3">
        <v>44562</v>
      </c>
      <c r="D97" s="3">
        <v>45291</v>
      </c>
      <c r="E97" s="4">
        <v>0.6</v>
      </c>
      <c r="F97" s="4">
        <v>0.6</v>
      </c>
      <c r="G97" s="1" t="s">
        <v>252</v>
      </c>
      <c r="H97" s="1" t="s">
        <v>106</v>
      </c>
      <c r="I97" s="1" t="s">
        <v>107</v>
      </c>
      <c r="J97" s="1" t="s">
        <v>166</v>
      </c>
      <c r="K97" s="2" t="s">
        <v>253</v>
      </c>
      <c r="L97" s="2" t="b">
        <v>1</v>
      </c>
      <c r="M97" s="2" t="b">
        <v>1</v>
      </c>
      <c r="N97" s="2" t="b">
        <v>0</v>
      </c>
      <c r="O97" s="3">
        <v>44706.674869537041</v>
      </c>
      <c r="P97" s="1" t="s">
        <v>260</v>
      </c>
      <c r="Q97" s="1" t="s">
        <v>26</v>
      </c>
      <c r="R97" s="3">
        <v>44599.506924050926</v>
      </c>
      <c r="S97" s="1" t="s">
        <v>254</v>
      </c>
      <c r="T97" s="1" t="s">
        <v>26</v>
      </c>
    </row>
    <row r="98" spans="1:20" ht="78.75" x14ac:dyDescent="0.2">
      <c r="A98" s="2" t="s">
        <v>258</v>
      </c>
      <c r="B98" s="2" t="s">
        <v>255</v>
      </c>
      <c r="C98" s="3">
        <v>44197</v>
      </c>
      <c r="D98" s="3">
        <v>44561</v>
      </c>
      <c r="E98" s="4">
        <v>0.55000000000000004</v>
      </c>
      <c r="F98" s="4">
        <v>0.55000000000000004</v>
      </c>
      <c r="G98" s="1" t="s">
        <v>256</v>
      </c>
      <c r="H98" s="1" t="s">
        <v>106</v>
      </c>
      <c r="I98" s="1" t="s">
        <v>107</v>
      </c>
      <c r="J98" s="1" t="s">
        <v>166</v>
      </c>
      <c r="L98" s="2" t="b">
        <v>1</v>
      </c>
      <c r="M98" s="2" t="b">
        <v>1</v>
      </c>
      <c r="N98" s="2" t="b">
        <v>0</v>
      </c>
      <c r="O98" s="3">
        <v>44599.510970740739</v>
      </c>
      <c r="P98" s="1" t="s">
        <v>257</v>
      </c>
      <c r="Q98" s="1" t="s">
        <v>26</v>
      </c>
      <c r="R98" s="3">
        <v>44566.539816770834</v>
      </c>
      <c r="T98" s="1" t="s">
        <v>26</v>
      </c>
    </row>
    <row r="99" spans="1:20" ht="22.5" x14ac:dyDescent="0.2">
      <c r="A99" s="2" t="s">
        <v>261</v>
      </c>
      <c r="B99" s="2" t="s">
        <v>21</v>
      </c>
      <c r="C99" s="3">
        <v>43466</v>
      </c>
      <c r="E99" s="4">
        <v>0.8</v>
      </c>
      <c r="F99" s="4">
        <v>0.8</v>
      </c>
      <c r="G99" s="1" t="s">
        <v>262</v>
      </c>
      <c r="H99" s="1" t="s">
        <v>23</v>
      </c>
      <c r="I99" s="1" t="s">
        <v>24</v>
      </c>
      <c r="J99" s="1" t="s">
        <v>24</v>
      </c>
      <c r="L99" s="2" t="b">
        <v>1</v>
      </c>
      <c r="M99" s="2" t="b">
        <v>1</v>
      </c>
      <c r="N99" s="2" t="b">
        <v>0</v>
      </c>
      <c r="O99" s="3">
        <v>44566.539816770834</v>
      </c>
      <c r="P99" s="1" t="s">
        <v>25</v>
      </c>
      <c r="Q99" s="1" t="s">
        <v>26</v>
      </c>
      <c r="R99" s="3">
        <v>44566.539816770834</v>
      </c>
      <c r="T99" s="1" t="s">
        <v>26</v>
      </c>
    </row>
    <row r="100" spans="1:20" ht="56.25" x14ac:dyDescent="0.2">
      <c r="A100" s="2" t="s">
        <v>263</v>
      </c>
      <c r="B100" s="2" t="s">
        <v>90</v>
      </c>
      <c r="C100" s="3">
        <v>44927</v>
      </c>
      <c r="E100" s="4">
        <v>0.4</v>
      </c>
      <c r="F100" s="4">
        <v>0.4</v>
      </c>
      <c r="G100" s="1" t="s">
        <v>264</v>
      </c>
      <c r="H100" s="1" t="s">
        <v>92</v>
      </c>
      <c r="I100" s="1" t="s">
        <v>80</v>
      </c>
      <c r="J100" s="1" t="s">
        <v>94</v>
      </c>
      <c r="K100" s="2" t="s">
        <v>95</v>
      </c>
      <c r="L100" s="2" t="b">
        <v>1</v>
      </c>
      <c r="M100" s="2" t="b">
        <v>1</v>
      </c>
      <c r="N100" s="2" t="b">
        <v>0</v>
      </c>
      <c r="O100" s="3">
        <v>44599.512558263887</v>
      </c>
      <c r="P100" s="1" t="s">
        <v>265</v>
      </c>
      <c r="Q100" s="1" t="s">
        <v>26</v>
      </c>
      <c r="R100" s="3">
        <v>44575.691307488429</v>
      </c>
      <c r="S100" s="1" t="s">
        <v>266</v>
      </c>
      <c r="T100" s="1" t="s">
        <v>26</v>
      </c>
    </row>
    <row r="101" spans="1:20" ht="56.25" x14ac:dyDescent="0.2">
      <c r="A101" s="2" t="s">
        <v>267</v>
      </c>
      <c r="B101" s="2" t="s">
        <v>90</v>
      </c>
      <c r="C101" s="3">
        <v>44927</v>
      </c>
      <c r="E101" s="4">
        <v>0.4</v>
      </c>
      <c r="F101" s="4">
        <v>0.4</v>
      </c>
      <c r="G101" s="1" t="s">
        <v>268</v>
      </c>
      <c r="H101" s="1" t="s">
        <v>92</v>
      </c>
      <c r="I101" s="1" t="s">
        <v>80</v>
      </c>
      <c r="J101" s="1" t="s">
        <v>94</v>
      </c>
      <c r="K101" s="2" t="s">
        <v>95</v>
      </c>
      <c r="L101" s="2" t="b">
        <v>1</v>
      </c>
      <c r="M101" s="2" t="b">
        <v>1</v>
      </c>
      <c r="N101" s="2" t="b">
        <v>0</v>
      </c>
      <c r="O101" s="3">
        <v>44575.691307488429</v>
      </c>
      <c r="Q101" s="1" t="s">
        <v>26</v>
      </c>
      <c r="R101" s="3">
        <v>44575.691307488429</v>
      </c>
      <c r="S101" s="1" t="s">
        <v>266</v>
      </c>
      <c r="T101" s="1" t="s">
        <v>26</v>
      </c>
    </row>
    <row r="102" spans="1:20" ht="56.25" x14ac:dyDescent="0.2">
      <c r="A102" s="2" t="s">
        <v>269</v>
      </c>
      <c r="B102" s="2" t="s">
        <v>90</v>
      </c>
      <c r="C102" s="3">
        <v>44927</v>
      </c>
      <c r="E102" s="4">
        <v>1</v>
      </c>
      <c r="F102" s="4">
        <v>1</v>
      </c>
      <c r="G102" s="1" t="s">
        <v>270</v>
      </c>
      <c r="H102" s="1" t="s">
        <v>92</v>
      </c>
      <c r="I102" s="1" t="s">
        <v>165</v>
      </c>
      <c r="J102" s="1" t="s">
        <v>35</v>
      </c>
      <c r="K102" s="2" t="s">
        <v>95</v>
      </c>
      <c r="L102" s="2" t="b">
        <v>1</v>
      </c>
      <c r="M102" s="2" t="b">
        <v>1</v>
      </c>
      <c r="N102" s="2" t="b">
        <v>0</v>
      </c>
      <c r="O102" s="3">
        <v>44575.691307488429</v>
      </c>
      <c r="Q102" s="1" t="s">
        <v>26</v>
      </c>
      <c r="R102" s="3">
        <v>44575.691307488429</v>
      </c>
      <c r="S102" s="1" t="s">
        <v>266</v>
      </c>
      <c r="T102" s="1" t="s">
        <v>26</v>
      </c>
    </row>
    <row r="103" spans="1:20" ht="56.25" x14ac:dyDescent="0.2">
      <c r="A103" s="2" t="s">
        <v>271</v>
      </c>
      <c r="B103" s="2" t="s">
        <v>90</v>
      </c>
      <c r="C103" s="3">
        <v>44927</v>
      </c>
      <c r="E103" s="4">
        <v>0.94</v>
      </c>
      <c r="F103" s="4">
        <v>0.94</v>
      </c>
      <c r="G103" s="1" t="s">
        <v>272</v>
      </c>
      <c r="H103" s="1" t="s">
        <v>92</v>
      </c>
      <c r="I103" s="1" t="s">
        <v>165</v>
      </c>
      <c r="J103" s="1" t="s">
        <v>35</v>
      </c>
      <c r="K103" s="2" t="s">
        <v>95</v>
      </c>
      <c r="L103" s="2" t="b">
        <v>1</v>
      </c>
      <c r="M103" s="2" t="b">
        <v>1</v>
      </c>
      <c r="N103" s="2" t="b">
        <v>0</v>
      </c>
      <c r="O103" s="3">
        <v>44575.691307488429</v>
      </c>
      <c r="Q103" s="1" t="s">
        <v>26</v>
      </c>
      <c r="R103" s="3">
        <v>44575.691307488429</v>
      </c>
      <c r="S103" s="1" t="s">
        <v>266</v>
      </c>
      <c r="T103" s="1" t="s">
        <v>26</v>
      </c>
    </row>
    <row r="104" spans="1:20" ht="22.5" x14ac:dyDescent="0.2">
      <c r="A104" s="2" t="s">
        <v>273</v>
      </c>
      <c r="B104" s="2" t="s">
        <v>77</v>
      </c>
      <c r="C104" s="3">
        <v>43466</v>
      </c>
      <c r="E104" s="4">
        <v>0.55000000000000004</v>
      </c>
      <c r="F104" s="4">
        <v>0.55000000000000004</v>
      </c>
      <c r="G104" s="1" t="s">
        <v>274</v>
      </c>
      <c r="H104" s="1" t="s">
        <v>184</v>
      </c>
      <c r="I104" s="1" t="s">
        <v>185</v>
      </c>
      <c r="J104" s="1" t="s">
        <v>24</v>
      </c>
      <c r="L104" s="2" t="b">
        <v>1</v>
      </c>
      <c r="M104" s="2" t="b">
        <v>1</v>
      </c>
      <c r="N104" s="2" t="b">
        <v>0</v>
      </c>
      <c r="O104" s="3">
        <v>44566.539816770834</v>
      </c>
      <c r="P104" s="1" t="s">
        <v>25</v>
      </c>
      <c r="Q104" s="1" t="s">
        <v>26</v>
      </c>
      <c r="R104" s="3">
        <v>44566.539816770834</v>
      </c>
      <c r="T104" s="1" t="s">
        <v>26</v>
      </c>
    </row>
    <row r="105" spans="1:20" ht="22.5" x14ac:dyDescent="0.2">
      <c r="A105" s="2" t="s">
        <v>275</v>
      </c>
      <c r="B105" s="2" t="s">
        <v>21</v>
      </c>
      <c r="C105" s="3">
        <v>43466</v>
      </c>
      <c r="E105" s="4">
        <v>0.28000000000000003</v>
      </c>
      <c r="F105" s="4">
        <v>0.28000000000000003</v>
      </c>
      <c r="G105" s="1" t="s">
        <v>276</v>
      </c>
      <c r="H105" s="1" t="s">
        <v>23</v>
      </c>
      <c r="I105" s="1" t="s">
        <v>165</v>
      </c>
      <c r="J105" s="1" t="s">
        <v>49</v>
      </c>
      <c r="L105" s="2" t="b">
        <v>1</v>
      </c>
      <c r="M105" s="2" t="b">
        <v>1</v>
      </c>
      <c r="N105" s="2" t="b">
        <v>0</v>
      </c>
      <c r="O105" s="3">
        <v>44566.539816770834</v>
      </c>
      <c r="P105" s="1" t="s">
        <v>25</v>
      </c>
      <c r="Q105" s="1" t="s">
        <v>26</v>
      </c>
      <c r="R105" s="3">
        <v>44566.539816770834</v>
      </c>
      <c r="T105" s="1" t="s">
        <v>26</v>
      </c>
    </row>
    <row r="106" spans="1:20" ht="22.5" x14ac:dyDescent="0.2">
      <c r="A106" s="2" t="s">
        <v>277</v>
      </c>
      <c r="B106" s="2" t="s">
        <v>77</v>
      </c>
      <c r="C106" s="3">
        <v>43466</v>
      </c>
      <c r="E106" s="4">
        <v>0.85</v>
      </c>
      <c r="F106" s="4">
        <v>0.85</v>
      </c>
      <c r="G106" s="1" t="s">
        <v>278</v>
      </c>
      <c r="H106" s="1" t="s">
        <v>184</v>
      </c>
      <c r="I106" s="1" t="s">
        <v>185</v>
      </c>
      <c r="J106" s="1" t="s">
        <v>24</v>
      </c>
      <c r="L106" s="2" t="b">
        <v>1</v>
      </c>
      <c r="M106" s="2" t="b">
        <v>1</v>
      </c>
      <c r="N106" s="2" t="b">
        <v>0</v>
      </c>
      <c r="O106" s="3">
        <v>44566.539816770834</v>
      </c>
      <c r="P106" s="1" t="s">
        <v>25</v>
      </c>
      <c r="Q106" s="1" t="s">
        <v>26</v>
      </c>
      <c r="R106" s="3">
        <v>44566.539816770834</v>
      </c>
      <c r="T106" s="1" t="s">
        <v>26</v>
      </c>
    </row>
    <row r="107" spans="1:20" ht="22.5" x14ac:dyDescent="0.2">
      <c r="A107" s="2" t="s">
        <v>279</v>
      </c>
      <c r="B107" s="2" t="s">
        <v>77</v>
      </c>
      <c r="C107" s="3">
        <v>43466</v>
      </c>
      <c r="E107" s="4">
        <v>1</v>
      </c>
      <c r="F107" s="4">
        <v>1</v>
      </c>
      <c r="G107" s="1" t="s">
        <v>280</v>
      </c>
      <c r="H107" s="1" t="s">
        <v>281</v>
      </c>
      <c r="I107" s="1" t="s">
        <v>24</v>
      </c>
      <c r="J107" s="1" t="s">
        <v>24</v>
      </c>
      <c r="L107" s="2" t="b">
        <v>1</v>
      </c>
      <c r="M107" s="2" t="b">
        <v>1</v>
      </c>
      <c r="N107" s="2" t="b">
        <v>0</v>
      </c>
      <c r="O107" s="3">
        <v>44566.539816770834</v>
      </c>
      <c r="P107" s="1" t="s">
        <v>25</v>
      </c>
      <c r="Q107" s="1" t="s">
        <v>26</v>
      </c>
      <c r="R107" s="3">
        <v>44566.539816770834</v>
      </c>
      <c r="T107" s="1" t="s">
        <v>26</v>
      </c>
    </row>
    <row r="108" spans="1:20" ht="22.5" x14ac:dyDescent="0.2">
      <c r="A108" s="2" t="s">
        <v>282</v>
      </c>
      <c r="B108" s="2" t="s">
        <v>21</v>
      </c>
      <c r="C108" s="3">
        <v>43466</v>
      </c>
      <c r="E108" s="4">
        <v>0.1</v>
      </c>
      <c r="F108" s="4">
        <v>0.1</v>
      </c>
      <c r="G108" s="1" t="s">
        <v>283</v>
      </c>
      <c r="H108" s="1" t="s">
        <v>23</v>
      </c>
      <c r="I108" s="1" t="s">
        <v>107</v>
      </c>
      <c r="J108" s="1" t="s">
        <v>126</v>
      </c>
      <c r="L108" s="2" t="b">
        <v>1</v>
      </c>
      <c r="M108" s="2" t="b">
        <v>1</v>
      </c>
      <c r="N108" s="2" t="b">
        <v>0</v>
      </c>
      <c r="O108" s="3">
        <v>44566.539816770834</v>
      </c>
      <c r="P108" s="1" t="s">
        <v>25</v>
      </c>
      <c r="Q108" s="1" t="s">
        <v>26</v>
      </c>
      <c r="R108" s="3">
        <v>44566.539816770834</v>
      </c>
      <c r="T108" s="1" t="s">
        <v>26</v>
      </c>
    </row>
  </sheetData>
  <autoFilter ref="A1:T108" xr:uid="{27160EA3-1DE3-4F57-A054-66030BFC48B8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F4C60-D06E-494E-86FE-5D0432ABA6D8}">
  <dimension ref="A1:T108"/>
  <sheetViews>
    <sheetView workbookViewId="0">
      <pane xSplit="2" ySplit="1" topLeftCell="M97" activePane="bottomRight" state="frozen"/>
      <selection pane="topRight" activeCell="C1" sqref="C1"/>
      <selection pane="bottomLeft" activeCell="A2" sqref="A2"/>
      <selection pane="bottomRight" activeCell="P101" sqref="P101"/>
    </sheetView>
  </sheetViews>
  <sheetFormatPr defaultRowHeight="11.25" x14ac:dyDescent="0.2"/>
  <cols>
    <col min="1" max="1" width="30.5703125" style="5" bestFit="1" customWidth="1"/>
    <col min="2" max="2" width="9.42578125" style="9" bestFit="1" customWidth="1"/>
    <col min="3" max="3" width="10.28515625" style="10" bestFit="1" customWidth="1"/>
    <col min="4" max="4" width="11.28515625" style="10" bestFit="1" customWidth="1"/>
    <col min="5" max="5" width="10.28515625" style="11" bestFit="1" customWidth="1"/>
    <col min="6" max="6" width="10.140625" style="11" bestFit="1" customWidth="1"/>
    <col min="7" max="7" width="35.140625" style="5" bestFit="1" customWidth="1"/>
    <col min="8" max="10" width="15.140625" style="5" customWidth="1"/>
    <col min="11" max="11" width="15" style="9" bestFit="1" customWidth="1"/>
    <col min="12" max="12" width="13.28515625" style="12" bestFit="1" customWidth="1"/>
    <col min="13" max="13" width="13.5703125" style="12" bestFit="1" customWidth="1"/>
    <col min="14" max="14" width="14.42578125" style="12" bestFit="1" customWidth="1"/>
    <col min="15" max="15" width="10" style="10" bestFit="1" customWidth="1"/>
    <col min="16" max="16" width="35.140625" style="5" bestFit="1" customWidth="1"/>
    <col min="17" max="17" width="17" style="5" bestFit="1" customWidth="1"/>
    <col min="18" max="18" width="9.42578125" style="10" bestFit="1" customWidth="1"/>
    <col min="19" max="19" width="35.140625" style="5" bestFit="1" customWidth="1"/>
    <col min="20" max="20" width="17" style="5" bestFit="1" customWidth="1"/>
    <col min="21" max="16384" width="9.140625" style="9"/>
  </cols>
  <sheetData>
    <row r="1" spans="1:20" s="5" customFormat="1" x14ac:dyDescent="0.2">
      <c r="A1" s="5" t="s">
        <v>0</v>
      </c>
      <c r="B1" s="5" t="s">
        <v>1</v>
      </c>
      <c r="C1" s="6" t="s">
        <v>2</v>
      </c>
      <c r="D1" s="6" t="s">
        <v>3</v>
      </c>
      <c r="E1" s="7" t="s">
        <v>4</v>
      </c>
      <c r="F1" s="7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8" t="s">
        <v>11</v>
      </c>
      <c r="M1" s="8" t="s">
        <v>12</v>
      </c>
      <c r="N1" s="8" t="s">
        <v>13</v>
      </c>
      <c r="O1" s="6" t="s">
        <v>14</v>
      </c>
      <c r="P1" s="5" t="s">
        <v>15</v>
      </c>
      <c r="Q1" s="5" t="s">
        <v>16</v>
      </c>
      <c r="R1" s="6" t="s">
        <v>17</v>
      </c>
      <c r="S1" s="5" t="s">
        <v>18</v>
      </c>
      <c r="T1" s="5" t="s">
        <v>19</v>
      </c>
    </row>
    <row r="2" spans="1:20" ht="33.75" x14ac:dyDescent="0.2">
      <c r="A2" s="5" t="s">
        <v>20</v>
      </c>
      <c r="B2" s="9" t="s">
        <v>21</v>
      </c>
      <c r="C2" s="10">
        <v>43466</v>
      </c>
      <c r="E2" s="11">
        <v>0.6</v>
      </c>
      <c r="F2" s="11">
        <v>0.6</v>
      </c>
      <c r="G2" s="5" t="s">
        <v>22</v>
      </c>
      <c r="H2" s="5" t="s">
        <v>284</v>
      </c>
      <c r="I2" s="5" t="s">
        <v>285</v>
      </c>
      <c r="J2" s="5" t="s">
        <v>286</v>
      </c>
      <c r="K2" s="9" t="s">
        <v>287</v>
      </c>
      <c r="L2" s="12" t="s">
        <v>288</v>
      </c>
      <c r="M2" s="12" t="s">
        <v>288</v>
      </c>
      <c r="N2" s="12" t="s">
        <v>289</v>
      </c>
      <c r="O2" s="10">
        <v>44810.572696828705</v>
      </c>
      <c r="P2" s="5" t="s">
        <v>290</v>
      </c>
      <c r="Q2" s="5" t="s">
        <v>26</v>
      </c>
      <c r="R2" s="10">
        <v>44566.539816770834</v>
      </c>
      <c r="S2" s="5" t="s">
        <v>287</v>
      </c>
      <c r="T2" s="5" t="s">
        <v>26</v>
      </c>
    </row>
    <row r="3" spans="1:20" ht="33.75" x14ac:dyDescent="0.2">
      <c r="A3" s="5" t="s">
        <v>27</v>
      </c>
      <c r="B3" s="9" t="s">
        <v>21</v>
      </c>
      <c r="C3" s="10">
        <v>43466</v>
      </c>
      <c r="E3" s="11">
        <v>0.5</v>
      </c>
      <c r="F3" s="11">
        <v>0.5</v>
      </c>
      <c r="G3" s="5" t="s">
        <v>28</v>
      </c>
      <c r="H3" s="5" t="s">
        <v>284</v>
      </c>
      <c r="I3" s="5" t="s">
        <v>285</v>
      </c>
      <c r="J3" s="5" t="s">
        <v>291</v>
      </c>
      <c r="K3" s="9" t="s">
        <v>287</v>
      </c>
      <c r="L3" s="12" t="s">
        <v>288</v>
      </c>
      <c r="M3" s="12" t="s">
        <v>288</v>
      </c>
      <c r="N3" s="12" t="s">
        <v>289</v>
      </c>
      <c r="O3" s="10">
        <v>44810.572696828705</v>
      </c>
      <c r="P3" s="5" t="s">
        <v>290</v>
      </c>
      <c r="Q3" s="5" t="s">
        <v>26</v>
      </c>
      <c r="R3" s="10">
        <v>44566.539816770834</v>
      </c>
      <c r="S3" s="5" t="s">
        <v>287</v>
      </c>
      <c r="T3" s="5" t="s">
        <v>26</v>
      </c>
    </row>
    <row r="4" spans="1:20" ht="45" x14ac:dyDescent="0.2">
      <c r="A4" s="5" t="s">
        <v>30</v>
      </c>
      <c r="B4" s="9" t="s">
        <v>31</v>
      </c>
      <c r="C4" s="10">
        <v>44562</v>
      </c>
      <c r="E4" s="11">
        <v>0.85</v>
      </c>
      <c r="F4" s="11">
        <v>0.85</v>
      </c>
      <c r="G4" s="5" t="s">
        <v>32</v>
      </c>
      <c r="H4" s="5" t="s">
        <v>292</v>
      </c>
      <c r="I4" s="5" t="s">
        <v>293</v>
      </c>
      <c r="J4" s="5" t="s">
        <v>294</v>
      </c>
      <c r="K4" s="9" t="s">
        <v>287</v>
      </c>
      <c r="L4" s="12" t="s">
        <v>288</v>
      </c>
      <c r="M4" s="12" t="s">
        <v>288</v>
      </c>
      <c r="N4" s="12" t="s">
        <v>288</v>
      </c>
      <c r="O4" s="10">
        <v>44810.572696828705</v>
      </c>
      <c r="P4" s="5" t="s">
        <v>290</v>
      </c>
      <c r="Q4" s="5" t="s">
        <v>26</v>
      </c>
      <c r="R4" s="10">
        <v>44734.348686504629</v>
      </c>
      <c r="S4" s="5" t="s">
        <v>36</v>
      </c>
      <c r="T4" s="5" t="s">
        <v>26</v>
      </c>
    </row>
    <row r="5" spans="1:20" ht="33.75" x14ac:dyDescent="0.2">
      <c r="A5" s="5" t="s">
        <v>30</v>
      </c>
      <c r="B5" s="9" t="s">
        <v>37</v>
      </c>
      <c r="C5" s="10">
        <v>41275</v>
      </c>
      <c r="E5" s="11">
        <v>0.85</v>
      </c>
      <c r="F5" s="11">
        <v>0.85</v>
      </c>
      <c r="G5" s="5" t="s">
        <v>32</v>
      </c>
      <c r="H5" s="5" t="s">
        <v>292</v>
      </c>
      <c r="I5" s="5" t="s">
        <v>295</v>
      </c>
      <c r="J5" s="5" t="s">
        <v>296</v>
      </c>
      <c r="K5" s="9" t="s">
        <v>287</v>
      </c>
      <c r="L5" s="12" t="s">
        <v>288</v>
      </c>
      <c r="M5" s="12" t="s">
        <v>288</v>
      </c>
      <c r="N5" s="12" t="s">
        <v>289</v>
      </c>
      <c r="O5" s="10">
        <v>44810.572696828705</v>
      </c>
      <c r="P5" s="5" t="s">
        <v>290</v>
      </c>
      <c r="Q5" s="5" t="s">
        <v>26</v>
      </c>
      <c r="R5" s="10">
        <v>44566.539816770834</v>
      </c>
      <c r="S5" s="5" t="s">
        <v>287</v>
      </c>
      <c r="T5" s="5" t="s">
        <v>26</v>
      </c>
    </row>
    <row r="6" spans="1:20" ht="67.5" x14ac:dyDescent="0.2">
      <c r="A6" s="5" t="s">
        <v>39</v>
      </c>
      <c r="B6" s="9" t="s">
        <v>21</v>
      </c>
      <c r="C6" s="10">
        <v>43466</v>
      </c>
      <c r="E6" s="11">
        <v>0.7</v>
      </c>
      <c r="F6" s="11">
        <v>0.7</v>
      </c>
      <c r="G6" s="5" t="s">
        <v>40</v>
      </c>
      <c r="H6" s="5" t="s">
        <v>284</v>
      </c>
      <c r="I6" s="5" t="s">
        <v>285</v>
      </c>
      <c r="J6" s="5" t="s">
        <v>286</v>
      </c>
      <c r="K6" s="9" t="s">
        <v>287</v>
      </c>
      <c r="L6" s="12" t="s">
        <v>288</v>
      </c>
      <c r="M6" s="12" t="s">
        <v>288</v>
      </c>
      <c r="N6" s="12" t="s">
        <v>289</v>
      </c>
      <c r="O6" s="10">
        <v>44810.572696828705</v>
      </c>
      <c r="P6" s="5" t="s">
        <v>290</v>
      </c>
      <c r="Q6" s="5" t="s">
        <v>26</v>
      </c>
      <c r="R6" s="10">
        <v>44566.539816770834</v>
      </c>
      <c r="S6" s="5" t="s">
        <v>287</v>
      </c>
      <c r="T6" s="5" t="s">
        <v>26</v>
      </c>
    </row>
    <row r="7" spans="1:20" ht="33.75" x14ac:dyDescent="0.2">
      <c r="A7" s="5" t="s">
        <v>41</v>
      </c>
      <c r="B7" s="9" t="s">
        <v>42</v>
      </c>
      <c r="C7" s="10">
        <v>45292</v>
      </c>
      <c r="E7" s="11">
        <v>0.65</v>
      </c>
      <c r="F7" s="11">
        <v>0.65</v>
      </c>
      <c r="G7" s="5" t="s">
        <v>43</v>
      </c>
      <c r="H7" s="5" t="s">
        <v>292</v>
      </c>
      <c r="I7" s="5" t="s">
        <v>297</v>
      </c>
      <c r="J7" s="5" t="s">
        <v>286</v>
      </c>
      <c r="K7" s="9" t="s">
        <v>45</v>
      </c>
      <c r="L7" s="12" t="s">
        <v>288</v>
      </c>
      <c r="M7" s="12" t="s">
        <v>288</v>
      </c>
      <c r="N7" s="12" t="s">
        <v>289</v>
      </c>
      <c r="O7" s="10">
        <v>44810.572696828705</v>
      </c>
      <c r="P7" s="5" t="s">
        <v>290</v>
      </c>
      <c r="Q7" s="5" t="s">
        <v>26</v>
      </c>
      <c r="R7" s="10">
        <v>44706.672438321759</v>
      </c>
      <c r="S7" s="5" t="s">
        <v>46</v>
      </c>
      <c r="T7" s="5" t="s">
        <v>26</v>
      </c>
    </row>
    <row r="8" spans="1:20" ht="33.75" x14ac:dyDescent="0.2">
      <c r="A8" s="5" t="s">
        <v>47</v>
      </c>
      <c r="B8" s="9" t="s">
        <v>42</v>
      </c>
      <c r="C8" s="10">
        <v>45292</v>
      </c>
      <c r="E8" s="11">
        <v>0.55000000000000004</v>
      </c>
      <c r="F8" s="11">
        <v>0.55000000000000004</v>
      </c>
      <c r="G8" s="5" t="s">
        <v>48</v>
      </c>
      <c r="H8" s="5" t="s">
        <v>292</v>
      </c>
      <c r="I8" s="5" t="s">
        <v>297</v>
      </c>
      <c r="J8" s="5" t="s">
        <v>291</v>
      </c>
      <c r="K8" s="9" t="s">
        <v>45</v>
      </c>
      <c r="L8" s="12" t="s">
        <v>288</v>
      </c>
      <c r="M8" s="12" t="s">
        <v>288</v>
      </c>
      <c r="N8" s="12" t="s">
        <v>289</v>
      </c>
      <c r="O8" s="10">
        <v>44810.572696828705</v>
      </c>
      <c r="P8" s="5" t="s">
        <v>290</v>
      </c>
      <c r="Q8" s="5" t="s">
        <v>26</v>
      </c>
      <c r="R8" s="10">
        <v>44706.672438321759</v>
      </c>
      <c r="S8" s="5" t="s">
        <v>46</v>
      </c>
      <c r="T8" s="5" t="s">
        <v>26</v>
      </c>
    </row>
    <row r="9" spans="1:20" ht="33.75" x14ac:dyDescent="0.2">
      <c r="A9" s="5" t="s">
        <v>50</v>
      </c>
      <c r="B9" s="9" t="s">
        <v>42</v>
      </c>
      <c r="C9" s="10">
        <v>45292</v>
      </c>
      <c r="E9" s="11">
        <v>0.65</v>
      </c>
      <c r="F9" s="11">
        <v>0.65</v>
      </c>
      <c r="G9" s="5" t="s">
        <v>51</v>
      </c>
      <c r="H9" s="5" t="s">
        <v>284</v>
      </c>
      <c r="I9" s="5" t="s">
        <v>297</v>
      </c>
      <c r="J9" s="5" t="s">
        <v>298</v>
      </c>
      <c r="K9" s="9" t="s">
        <v>45</v>
      </c>
      <c r="L9" s="12" t="s">
        <v>288</v>
      </c>
      <c r="M9" s="12" t="s">
        <v>288</v>
      </c>
      <c r="N9" s="12" t="s">
        <v>289</v>
      </c>
      <c r="O9" s="10">
        <v>44810.572696828705</v>
      </c>
      <c r="P9" s="5" t="s">
        <v>290</v>
      </c>
      <c r="Q9" s="5" t="s">
        <v>26</v>
      </c>
      <c r="R9" s="10">
        <v>44706.672438321759</v>
      </c>
      <c r="S9" s="5" t="s">
        <v>46</v>
      </c>
      <c r="T9" s="5" t="s">
        <v>26</v>
      </c>
    </row>
    <row r="10" spans="1:20" ht="33.75" x14ac:dyDescent="0.2">
      <c r="A10" s="5" t="s">
        <v>53</v>
      </c>
      <c r="B10" s="9" t="s">
        <v>21</v>
      </c>
      <c r="C10" s="10">
        <v>43466</v>
      </c>
      <c r="E10" s="11">
        <v>0.91</v>
      </c>
      <c r="F10" s="11">
        <v>0.91</v>
      </c>
      <c r="G10" s="5" t="s">
        <v>54</v>
      </c>
      <c r="H10" s="5" t="s">
        <v>284</v>
      </c>
      <c r="I10" s="5" t="s">
        <v>285</v>
      </c>
      <c r="J10" s="5" t="s">
        <v>286</v>
      </c>
      <c r="K10" s="9" t="s">
        <v>287</v>
      </c>
      <c r="L10" s="12" t="s">
        <v>288</v>
      </c>
      <c r="M10" s="12" t="s">
        <v>288</v>
      </c>
      <c r="N10" s="12" t="s">
        <v>289</v>
      </c>
      <c r="O10" s="10">
        <v>44810.572696828705</v>
      </c>
      <c r="P10" s="5" t="s">
        <v>290</v>
      </c>
      <c r="Q10" s="5" t="s">
        <v>26</v>
      </c>
      <c r="R10" s="10">
        <v>44566.539816770834</v>
      </c>
      <c r="S10" s="5" t="s">
        <v>287</v>
      </c>
      <c r="T10" s="5" t="s">
        <v>26</v>
      </c>
    </row>
    <row r="11" spans="1:20" ht="33.75" x14ac:dyDescent="0.2">
      <c r="A11" s="5" t="s">
        <v>56</v>
      </c>
      <c r="B11" s="9" t="s">
        <v>21</v>
      </c>
      <c r="C11" s="10">
        <v>43466</v>
      </c>
      <c r="E11" s="11">
        <v>0.6</v>
      </c>
      <c r="F11" s="11">
        <v>0.6</v>
      </c>
      <c r="G11" s="5" t="s">
        <v>22</v>
      </c>
      <c r="H11" s="5" t="s">
        <v>284</v>
      </c>
      <c r="I11" s="5" t="s">
        <v>285</v>
      </c>
      <c r="J11" s="5" t="s">
        <v>286</v>
      </c>
      <c r="K11" s="9" t="s">
        <v>287</v>
      </c>
      <c r="L11" s="12" t="s">
        <v>288</v>
      </c>
      <c r="M11" s="12" t="s">
        <v>288</v>
      </c>
      <c r="N11" s="12" t="s">
        <v>289</v>
      </c>
      <c r="O11" s="10">
        <v>44810.572696828705</v>
      </c>
      <c r="P11" s="5" t="s">
        <v>290</v>
      </c>
      <c r="Q11" s="5" t="s">
        <v>26</v>
      </c>
      <c r="R11" s="10">
        <v>44566.539816770834</v>
      </c>
      <c r="S11" s="5" t="s">
        <v>287</v>
      </c>
      <c r="T11" s="5" t="s">
        <v>26</v>
      </c>
    </row>
    <row r="12" spans="1:20" ht="45" x14ac:dyDescent="0.2">
      <c r="A12" s="5" t="s">
        <v>57</v>
      </c>
      <c r="B12" s="9" t="s">
        <v>31</v>
      </c>
      <c r="C12" s="10">
        <v>44562</v>
      </c>
      <c r="E12" s="11">
        <v>0.85</v>
      </c>
      <c r="F12" s="11">
        <v>0.85</v>
      </c>
      <c r="G12" s="5" t="s">
        <v>58</v>
      </c>
      <c r="H12" s="5" t="s">
        <v>292</v>
      </c>
      <c r="I12" s="5" t="s">
        <v>293</v>
      </c>
      <c r="J12" s="5" t="s">
        <v>294</v>
      </c>
      <c r="K12" s="9" t="s">
        <v>287</v>
      </c>
      <c r="L12" s="12" t="s">
        <v>288</v>
      </c>
      <c r="M12" s="12" t="s">
        <v>288</v>
      </c>
      <c r="N12" s="12" t="s">
        <v>288</v>
      </c>
      <c r="O12" s="10">
        <v>44810.572696828705</v>
      </c>
      <c r="P12" s="5" t="s">
        <v>290</v>
      </c>
      <c r="Q12" s="5" t="s">
        <v>26</v>
      </c>
      <c r="R12" s="10">
        <v>44734.348686504629</v>
      </c>
      <c r="S12" s="5" t="s">
        <v>36</v>
      </c>
      <c r="T12" s="5" t="s">
        <v>26</v>
      </c>
    </row>
    <row r="13" spans="1:20" ht="33.75" x14ac:dyDescent="0.2">
      <c r="A13" s="5" t="s">
        <v>57</v>
      </c>
      <c r="B13" s="9" t="s">
        <v>37</v>
      </c>
      <c r="C13" s="10">
        <v>41275</v>
      </c>
      <c r="E13" s="11">
        <v>0.85</v>
      </c>
      <c r="F13" s="11">
        <v>0.85</v>
      </c>
      <c r="G13" s="5" t="s">
        <v>58</v>
      </c>
      <c r="H13" s="5" t="s">
        <v>292</v>
      </c>
      <c r="I13" s="5" t="s">
        <v>295</v>
      </c>
      <c r="J13" s="5" t="s">
        <v>296</v>
      </c>
      <c r="K13" s="9" t="s">
        <v>287</v>
      </c>
      <c r="L13" s="12" t="s">
        <v>288</v>
      </c>
      <c r="M13" s="12" t="s">
        <v>288</v>
      </c>
      <c r="N13" s="12" t="s">
        <v>289</v>
      </c>
      <c r="O13" s="10">
        <v>44810.572696828705</v>
      </c>
      <c r="P13" s="5" t="s">
        <v>290</v>
      </c>
      <c r="Q13" s="5" t="s">
        <v>26</v>
      </c>
      <c r="R13" s="10">
        <v>44566.539816770834</v>
      </c>
      <c r="S13" s="5" t="s">
        <v>287</v>
      </c>
      <c r="T13" s="5" t="s">
        <v>26</v>
      </c>
    </row>
    <row r="14" spans="1:20" ht="45" x14ac:dyDescent="0.2">
      <c r="A14" s="5" t="s">
        <v>59</v>
      </c>
      <c r="B14" s="9" t="s">
        <v>21</v>
      </c>
      <c r="C14" s="10">
        <v>43191</v>
      </c>
      <c r="D14" s="10">
        <v>43465</v>
      </c>
      <c r="E14" s="11">
        <v>0.91</v>
      </c>
      <c r="F14" s="11">
        <v>0.91</v>
      </c>
      <c r="G14" s="5" t="s">
        <v>60</v>
      </c>
      <c r="H14" s="5" t="s">
        <v>284</v>
      </c>
      <c r="I14" s="5" t="s">
        <v>299</v>
      </c>
      <c r="J14" s="5" t="s">
        <v>286</v>
      </c>
      <c r="K14" s="9" t="s">
        <v>287</v>
      </c>
      <c r="L14" s="12" t="s">
        <v>288</v>
      </c>
      <c r="M14" s="12" t="s">
        <v>288</v>
      </c>
      <c r="N14" s="12" t="s">
        <v>289</v>
      </c>
      <c r="O14" s="10">
        <v>44810.572696828705</v>
      </c>
      <c r="P14" s="5" t="s">
        <v>290</v>
      </c>
      <c r="Q14" s="5" t="s">
        <v>26</v>
      </c>
      <c r="R14" s="10">
        <v>44566.539816770834</v>
      </c>
      <c r="S14" s="5" t="s">
        <v>62</v>
      </c>
      <c r="T14" s="5" t="s">
        <v>26</v>
      </c>
    </row>
    <row r="15" spans="1:20" ht="33.75" x14ac:dyDescent="0.2">
      <c r="A15" s="5" t="s">
        <v>63</v>
      </c>
      <c r="B15" s="9" t="s">
        <v>42</v>
      </c>
      <c r="C15" s="10">
        <v>45292</v>
      </c>
      <c r="E15" s="11">
        <v>0.35</v>
      </c>
      <c r="F15" s="11">
        <v>0.35</v>
      </c>
      <c r="G15" s="5" t="s">
        <v>64</v>
      </c>
      <c r="H15" s="5" t="s">
        <v>300</v>
      </c>
      <c r="I15" s="5" t="s">
        <v>301</v>
      </c>
      <c r="J15" s="5" t="s">
        <v>300</v>
      </c>
      <c r="K15" s="9" t="s">
        <v>45</v>
      </c>
      <c r="L15" s="12" t="s">
        <v>288</v>
      </c>
      <c r="M15" s="12" t="s">
        <v>288</v>
      </c>
      <c r="N15" s="12" t="s">
        <v>289</v>
      </c>
      <c r="O15" s="10">
        <v>44810.572696828705</v>
      </c>
      <c r="P15" s="5" t="s">
        <v>290</v>
      </c>
      <c r="Q15" s="5" t="s">
        <v>26</v>
      </c>
      <c r="R15" s="10">
        <v>44706.672438321759</v>
      </c>
      <c r="S15" s="5" t="s">
        <v>65</v>
      </c>
      <c r="T15" s="5" t="s">
        <v>26</v>
      </c>
    </row>
    <row r="16" spans="1:20" ht="33.75" x14ac:dyDescent="0.2">
      <c r="A16" s="5" t="s">
        <v>66</v>
      </c>
      <c r="B16" s="9" t="s">
        <v>42</v>
      </c>
      <c r="C16" s="10">
        <v>45292</v>
      </c>
      <c r="E16" s="11">
        <v>0.1</v>
      </c>
      <c r="F16" s="11">
        <v>0.1</v>
      </c>
      <c r="G16" s="5" t="s">
        <v>67</v>
      </c>
      <c r="H16" s="5" t="s">
        <v>284</v>
      </c>
      <c r="I16" s="5" t="s">
        <v>301</v>
      </c>
      <c r="J16" s="5" t="s">
        <v>298</v>
      </c>
      <c r="K16" s="9" t="s">
        <v>45</v>
      </c>
      <c r="L16" s="12" t="s">
        <v>288</v>
      </c>
      <c r="M16" s="12" t="s">
        <v>288</v>
      </c>
      <c r="N16" s="12" t="s">
        <v>288</v>
      </c>
      <c r="O16" s="10">
        <v>44810.572696828705</v>
      </c>
      <c r="P16" s="5" t="s">
        <v>290</v>
      </c>
      <c r="Q16" s="5" t="s">
        <v>26</v>
      </c>
      <c r="R16" s="10">
        <v>44706.672438321759</v>
      </c>
      <c r="S16" s="5" t="s">
        <v>69</v>
      </c>
      <c r="T16" s="5" t="s">
        <v>26</v>
      </c>
    </row>
    <row r="17" spans="1:20" ht="33.75" x14ac:dyDescent="0.2">
      <c r="A17" s="5" t="s">
        <v>70</v>
      </c>
      <c r="B17" s="9" t="s">
        <v>21</v>
      </c>
      <c r="C17" s="10">
        <v>43466</v>
      </c>
      <c r="E17" s="11">
        <v>0.85</v>
      </c>
      <c r="F17" s="11">
        <v>0.85</v>
      </c>
      <c r="G17" s="5" t="s">
        <v>71</v>
      </c>
      <c r="H17" s="5" t="s">
        <v>302</v>
      </c>
      <c r="I17" s="5" t="s">
        <v>285</v>
      </c>
      <c r="J17" s="5" t="s">
        <v>291</v>
      </c>
      <c r="K17" s="9" t="s">
        <v>287</v>
      </c>
      <c r="L17" s="12" t="s">
        <v>288</v>
      </c>
      <c r="M17" s="12" t="s">
        <v>288</v>
      </c>
      <c r="N17" s="12" t="s">
        <v>289</v>
      </c>
      <c r="O17" s="10">
        <v>44810.572696828705</v>
      </c>
      <c r="P17" s="5" t="s">
        <v>290</v>
      </c>
      <c r="Q17" s="5" t="s">
        <v>26</v>
      </c>
      <c r="R17" s="10">
        <v>44566.539816770834</v>
      </c>
      <c r="S17" s="5" t="s">
        <v>287</v>
      </c>
      <c r="T17" s="5" t="s">
        <v>26</v>
      </c>
    </row>
    <row r="18" spans="1:20" ht="33.75" x14ac:dyDescent="0.2">
      <c r="A18" s="5" t="s">
        <v>72</v>
      </c>
      <c r="B18" s="9" t="s">
        <v>21</v>
      </c>
      <c r="C18" s="10">
        <v>43466</v>
      </c>
      <c r="E18" s="11">
        <v>0.85</v>
      </c>
      <c r="F18" s="11">
        <v>0.85</v>
      </c>
      <c r="G18" s="5" t="s">
        <v>73</v>
      </c>
      <c r="H18" s="5" t="s">
        <v>284</v>
      </c>
      <c r="I18" s="5" t="s">
        <v>285</v>
      </c>
      <c r="J18" s="5" t="s">
        <v>286</v>
      </c>
      <c r="K18" s="9" t="s">
        <v>287</v>
      </c>
      <c r="L18" s="12" t="s">
        <v>288</v>
      </c>
      <c r="M18" s="12" t="s">
        <v>288</v>
      </c>
      <c r="N18" s="12" t="s">
        <v>289</v>
      </c>
      <c r="O18" s="10">
        <v>44810.572696828705</v>
      </c>
      <c r="P18" s="5" t="s">
        <v>290</v>
      </c>
      <c r="Q18" s="5" t="s">
        <v>26</v>
      </c>
      <c r="R18" s="10">
        <v>44566.539816770834</v>
      </c>
      <c r="S18" s="5" t="s">
        <v>287</v>
      </c>
      <c r="T18" s="5" t="s">
        <v>26</v>
      </c>
    </row>
    <row r="19" spans="1:20" ht="33.75" x14ac:dyDescent="0.2">
      <c r="A19" s="5" t="s">
        <v>74</v>
      </c>
      <c r="B19" s="9" t="s">
        <v>21</v>
      </c>
      <c r="C19" s="10">
        <v>43466</v>
      </c>
      <c r="E19" s="11">
        <v>0.7</v>
      </c>
      <c r="F19" s="11">
        <v>0.7</v>
      </c>
      <c r="G19" s="5" t="s">
        <v>75</v>
      </c>
      <c r="H19" s="5" t="s">
        <v>302</v>
      </c>
      <c r="I19" s="5" t="s">
        <v>285</v>
      </c>
      <c r="J19" s="5" t="s">
        <v>291</v>
      </c>
      <c r="K19" s="9" t="s">
        <v>287</v>
      </c>
      <c r="L19" s="12" t="s">
        <v>288</v>
      </c>
      <c r="M19" s="12" t="s">
        <v>288</v>
      </c>
      <c r="N19" s="12" t="s">
        <v>289</v>
      </c>
      <c r="O19" s="10">
        <v>44810.572696828705</v>
      </c>
      <c r="P19" s="5" t="s">
        <v>290</v>
      </c>
      <c r="Q19" s="5" t="s">
        <v>26</v>
      </c>
      <c r="R19" s="10">
        <v>44566.539816770834</v>
      </c>
      <c r="S19" s="5" t="s">
        <v>287</v>
      </c>
      <c r="T19" s="5" t="s">
        <v>26</v>
      </c>
    </row>
    <row r="20" spans="1:20" ht="33.75" x14ac:dyDescent="0.2">
      <c r="A20" s="5" t="s">
        <v>76</v>
      </c>
      <c r="B20" s="9" t="s">
        <v>77</v>
      </c>
      <c r="C20" s="10">
        <v>43682</v>
      </c>
      <c r="E20" s="11">
        <v>1</v>
      </c>
      <c r="F20" s="11">
        <v>1</v>
      </c>
      <c r="G20" s="5" t="s">
        <v>78</v>
      </c>
      <c r="H20" s="5" t="s">
        <v>303</v>
      </c>
      <c r="I20" s="5" t="s">
        <v>295</v>
      </c>
      <c r="J20" s="5" t="s">
        <v>286</v>
      </c>
      <c r="K20" s="9" t="s">
        <v>287</v>
      </c>
      <c r="L20" s="12" t="s">
        <v>288</v>
      </c>
      <c r="M20" s="12" t="s">
        <v>288</v>
      </c>
      <c r="N20" s="12" t="s">
        <v>289</v>
      </c>
      <c r="O20" s="10">
        <v>44810.572696828705</v>
      </c>
      <c r="P20" s="5" t="s">
        <v>290</v>
      </c>
      <c r="Q20" s="5" t="s">
        <v>26</v>
      </c>
      <c r="R20" s="10">
        <v>44566.539816770834</v>
      </c>
      <c r="S20" s="5" t="s">
        <v>287</v>
      </c>
      <c r="T20" s="5" t="s">
        <v>26</v>
      </c>
    </row>
    <row r="21" spans="1:20" ht="33.75" x14ac:dyDescent="0.2">
      <c r="A21" s="5" t="s">
        <v>82</v>
      </c>
      <c r="B21" s="9" t="s">
        <v>21</v>
      </c>
      <c r="C21" s="10">
        <v>43466</v>
      </c>
      <c r="E21" s="11">
        <v>0.6</v>
      </c>
      <c r="F21" s="11">
        <v>0.6</v>
      </c>
      <c r="G21" s="5" t="s">
        <v>22</v>
      </c>
      <c r="H21" s="5" t="s">
        <v>284</v>
      </c>
      <c r="I21" s="5" t="s">
        <v>285</v>
      </c>
      <c r="J21" s="5" t="s">
        <v>286</v>
      </c>
      <c r="K21" s="9" t="s">
        <v>287</v>
      </c>
      <c r="L21" s="12" t="s">
        <v>288</v>
      </c>
      <c r="M21" s="12" t="s">
        <v>288</v>
      </c>
      <c r="N21" s="12" t="s">
        <v>289</v>
      </c>
      <c r="O21" s="10">
        <v>44810.572696828705</v>
      </c>
      <c r="P21" s="5" t="s">
        <v>290</v>
      </c>
      <c r="Q21" s="5" t="s">
        <v>26</v>
      </c>
      <c r="R21" s="10">
        <v>44566.539816770834</v>
      </c>
      <c r="S21" s="5" t="s">
        <v>287</v>
      </c>
      <c r="T21" s="5" t="s">
        <v>26</v>
      </c>
    </row>
    <row r="22" spans="1:20" ht="45" x14ac:dyDescent="0.2">
      <c r="A22" s="5" t="s">
        <v>83</v>
      </c>
      <c r="B22" s="9" t="s">
        <v>31</v>
      </c>
      <c r="C22" s="10">
        <v>44562</v>
      </c>
      <c r="E22" s="11">
        <v>0.85</v>
      </c>
      <c r="F22" s="11">
        <v>0.85</v>
      </c>
      <c r="G22" s="5" t="s">
        <v>84</v>
      </c>
      <c r="H22" s="5" t="s">
        <v>292</v>
      </c>
      <c r="I22" s="5" t="s">
        <v>293</v>
      </c>
      <c r="J22" s="5" t="s">
        <v>294</v>
      </c>
      <c r="K22" s="9" t="s">
        <v>287</v>
      </c>
      <c r="L22" s="12" t="s">
        <v>288</v>
      </c>
      <c r="M22" s="12" t="s">
        <v>288</v>
      </c>
      <c r="N22" s="12" t="s">
        <v>288</v>
      </c>
      <c r="O22" s="10">
        <v>44810.572696828705</v>
      </c>
      <c r="P22" s="5" t="s">
        <v>290</v>
      </c>
      <c r="Q22" s="5" t="s">
        <v>26</v>
      </c>
      <c r="R22" s="10">
        <v>44734.348686504629</v>
      </c>
      <c r="S22" s="5" t="s">
        <v>36</v>
      </c>
      <c r="T22" s="5" t="s">
        <v>26</v>
      </c>
    </row>
    <row r="23" spans="1:20" ht="33.75" x14ac:dyDescent="0.2">
      <c r="A23" s="5" t="s">
        <v>83</v>
      </c>
      <c r="B23" s="9" t="s">
        <v>37</v>
      </c>
      <c r="C23" s="10">
        <v>41275</v>
      </c>
      <c r="E23" s="11">
        <v>0.85</v>
      </c>
      <c r="F23" s="11">
        <v>0.85</v>
      </c>
      <c r="G23" s="5" t="s">
        <v>84</v>
      </c>
      <c r="H23" s="5" t="s">
        <v>292</v>
      </c>
      <c r="I23" s="5" t="s">
        <v>295</v>
      </c>
      <c r="J23" s="5" t="s">
        <v>296</v>
      </c>
      <c r="K23" s="9" t="s">
        <v>287</v>
      </c>
      <c r="L23" s="12" t="s">
        <v>288</v>
      </c>
      <c r="M23" s="12" t="s">
        <v>288</v>
      </c>
      <c r="N23" s="12" t="s">
        <v>289</v>
      </c>
      <c r="O23" s="10">
        <v>44810.572696828705</v>
      </c>
      <c r="P23" s="5" t="s">
        <v>290</v>
      </c>
      <c r="Q23" s="5" t="s">
        <v>26</v>
      </c>
      <c r="R23" s="10">
        <v>44566.539816770834</v>
      </c>
      <c r="S23" s="5" t="s">
        <v>287</v>
      </c>
      <c r="T23" s="5" t="s">
        <v>26</v>
      </c>
    </row>
    <row r="24" spans="1:20" ht="33.75" x14ac:dyDescent="0.2">
      <c r="A24" s="5" t="s">
        <v>85</v>
      </c>
      <c r="B24" s="9" t="s">
        <v>21</v>
      </c>
      <c r="C24" s="10">
        <v>43466</v>
      </c>
      <c r="E24" s="11">
        <v>0.85</v>
      </c>
      <c r="F24" s="11">
        <v>0.85</v>
      </c>
      <c r="G24" s="5" t="s">
        <v>86</v>
      </c>
      <c r="H24" s="5" t="s">
        <v>302</v>
      </c>
      <c r="I24" s="5" t="s">
        <v>285</v>
      </c>
      <c r="J24" s="5" t="s">
        <v>291</v>
      </c>
      <c r="K24" s="9" t="s">
        <v>287</v>
      </c>
      <c r="L24" s="12" t="s">
        <v>288</v>
      </c>
      <c r="M24" s="12" t="s">
        <v>288</v>
      </c>
      <c r="N24" s="12" t="s">
        <v>289</v>
      </c>
      <c r="O24" s="10">
        <v>44810.572696828705</v>
      </c>
      <c r="P24" s="5" t="s">
        <v>290</v>
      </c>
      <c r="Q24" s="5" t="s">
        <v>26</v>
      </c>
      <c r="R24" s="10">
        <v>44566.539816770834</v>
      </c>
      <c r="S24" s="5" t="s">
        <v>287</v>
      </c>
      <c r="T24" s="5" t="s">
        <v>26</v>
      </c>
    </row>
    <row r="25" spans="1:20" ht="56.25" x14ac:dyDescent="0.2">
      <c r="A25" s="5" t="s">
        <v>87</v>
      </c>
      <c r="B25" s="9" t="s">
        <v>77</v>
      </c>
      <c r="C25" s="10">
        <v>43831</v>
      </c>
      <c r="E25" s="11">
        <v>0.45</v>
      </c>
      <c r="F25" s="11">
        <v>0.45</v>
      </c>
      <c r="G25" s="5" t="s">
        <v>88</v>
      </c>
      <c r="H25" s="5" t="s">
        <v>284</v>
      </c>
      <c r="I25" s="5" t="s">
        <v>285</v>
      </c>
      <c r="J25" s="5" t="s">
        <v>291</v>
      </c>
      <c r="K25" s="9" t="s">
        <v>287</v>
      </c>
      <c r="L25" s="12" t="s">
        <v>288</v>
      </c>
      <c r="M25" s="12" t="s">
        <v>288</v>
      </c>
      <c r="N25" s="12" t="s">
        <v>289</v>
      </c>
      <c r="O25" s="10">
        <v>44810.572696828705</v>
      </c>
      <c r="P25" s="5" t="s">
        <v>290</v>
      </c>
      <c r="Q25" s="5" t="s">
        <v>26</v>
      </c>
      <c r="R25" s="10">
        <v>44566.539816770834</v>
      </c>
      <c r="S25" s="5" t="s">
        <v>287</v>
      </c>
      <c r="T25" s="5" t="s">
        <v>26</v>
      </c>
    </row>
    <row r="26" spans="1:20" ht="56.25" x14ac:dyDescent="0.2">
      <c r="A26" s="5" t="s">
        <v>89</v>
      </c>
      <c r="B26" s="9" t="s">
        <v>90</v>
      </c>
      <c r="C26" s="10">
        <v>44927</v>
      </c>
      <c r="E26" s="11">
        <v>0.65</v>
      </c>
      <c r="F26" s="11">
        <v>0.65</v>
      </c>
      <c r="G26" s="5" t="s">
        <v>91</v>
      </c>
      <c r="H26" s="5" t="s">
        <v>284</v>
      </c>
      <c r="I26" s="5" t="s">
        <v>301</v>
      </c>
      <c r="J26" s="5" t="s">
        <v>286</v>
      </c>
      <c r="K26" s="9" t="s">
        <v>95</v>
      </c>
      <c r="L26" s="12" t="s">
        <v>288</v>
      </c>
      <c r="M26" s="12" t="s">
        <v>288</v>
      </c>
      <c r="N26" s="12" t="s">
        <v>289</v>
      </c>
      <c r="O26" s="10">
        <v>44810.572696828705</v>
      </c>
      <c r="P26" s="5" t="s">
        <v>290</v>
      </c>
      <c r="Q26" s="5" t="s">
        <v>26</v>
      </c>
      <c r="R26" s="10">
        <v>44575.691307488429</v>
      </c>
      <c r="S26" s="5" t="s">
        <v>97</v>
      </c>
      <c r="T26" s="5" t="s">
        <v>26</v>
      </c>
    </row>
    <row r="27" spans="1:20" ht="33.75" x14ac:dyDescent="0.2">
      <c r="A27" s="5" t="s">
        <v>89</v>
      </c>
      <c r="B27" s="9" t="s">
        <v>21</v>
      </c>
      <c r="C27" s="10">
        <v>43466</v>
      </c>
      <c r="D27" s="10">
        <v>44926</v>
      </c>
      <c r="E27" s="11">
        <v>0.91</v>
      </c>
      <c r="F27" s="11">
        <v>0.91</v>
      </c>
      <c r="G27" s="5" t="s">
        <v>98</v>
      </c>
      <c r="H27" s="5" t="s">
        <v>292</v>
      </c>
      <c r="I27" s="5" t="s">
        <v>285</v>
      </c>
      <c r="J27" s="5" t="s">
        <v>286</v>
      </c>
      <c r="K27" s="9" t="s">
        <v>287</v>
      </c>
      <c r="L27" s="12" t="s">
        <v>288</v>
      </c>
      <c r="M27" s="12" t="s">
        <v>288</v>
      </c>
      <c r="N27" s="12" t="s">
        <v>289</v>
      </c>
      <c r="O27" s="10">
        <v>44810.572696828705</v>
      </c>
      <c r="P27" s="5" t="s">
        <v>290</v>
      </c>
      <c r="Q27" s="5" t="s">
        <v>26</v>
      </c>
      <c r="R27" s="10">
        <v>44566.539816770834</v>
      </c>
      <c r="S27" s="5" t="s">
        <v>287</v>
      </c>
      <c r="T27" s="5" t="s">
        <v>26</v>
      </c>
    </row>
    <row r="28" spans="1:20" ht="33.75" x14ac:dyDescent="0.2">
      <c r="A28" s="5" t="s">
        <v>101</v>
      </c>
      <c r="B28" s="9" t="s">
        <v>21</v>
      </c>
      <c r="C28" s="10">
        <v>43466</v>
      </c>
      <c r="E28" s="11">
        <v>0.91</v>
      </c>
      <c r="F28" s="11">
        <v>0.91</v>
      </c>
      <c r="G28" s="5" t="s">
        <v>102</v>
      </c>
      <c r="H28" s="5" t="s">
        <v>304</v>
      </c>
      <c r="I28" s="5" t="s">
        <v>285</v>
      </c>
      <c r="J28" s="5" t="s">
        <v>286</v>
      </c>
      <c r="K28" s="9" t="s">
        <v>287</v>
      </c>
      <c r="L28" s="12" t="s">
        <v>288</v>
      </c>
      <c r="M28" s="12" t="s">
        <v>288</v>
      </c>
      <c r="N28" s="12" t="s">
        <v>289</v>
      </c>
      <c r="O28" s="10">
        <v>44810.572696828705</v>
      </c>
      <c r="P28" s="5" t="s">
        <v>290</v>
      </c>
      <c r="Q28" s="5" t="s">
        <v>26</v>
      </c>
      <c r="R28" s="10">
        <v>44566.539816770834</v>
      </c>
      <c r="S28" s="5" t="s">
        <v>287</v>
      </c>
      <c r="T28" s="5" t="s">
        <v>26</v>
      </c>
    </row>
    <row r="29" spans="1:20" ht="56.25" x14ac:dyDescent="0.2">
      <c r="A29" s="5" t="s">
        <v>104</v>
      </c>
      <c r="B29" s="9" t="s">
        <v>31</v>
      </c>
      <c r="C29" s="10">
        <v>44562</v>
      </c>
      <c r="E29" s="11">
        <v>0.3</v>
      </c>
      <c r="F29" s="11">
        <v>0.3</v>
      </c>
      <c r="G29" s="5" t="s">
        <v>105</v>
      </c>
      <c r="H29" s="5" t="s">
        <v>106</v>
      </c>
      <c r="I29" s="5" t="s">
        <v>107</v>
      </c>
      <c r="J29" s="5" t="s">
        <v>291</v>
      </c>
      <c r="K29" s="9" t="s">
        <v>287</v>
      </c>
      <c r="L29" s="12" t="s">
        <v>288</v>
      </c>
      <c r="M29" s="12" t="s">
        <v>288</v>
      </c>
      <c r="N29" s="12" t="s">
        <v>289</v>
      </c>
      <c r="O29" s="10">
        <v>44810.572696828705</v>
      </c>
      <c r="P29" s="5" t="s">
        <v>290</v>
      </c>
      <c r="Q29" s="5" t="s">
        <v>26</v>
      </c>
      <c r="R29" s="10">
        <v>44566.539816770834</v>
      </c>
      <c r="S29" s="5" t="s">
        <v>305</v>
      </c>
      <c r="T29" s="5" t="s">
        <v>26</v>
      </c>
    </row>
    <row r="30" spans="1:20" ht="33.75" x14ac:dyDescent="0.2">
      <c r="A30" s="5" t="s">
        <v>109</v>
      </c>
      <c r="B30" s="9" t="s">
        <v>42</v>
      </c>
      <c r="C30" s="10">
        <v>45292</v>
      </c>
      <c r="E30" s="11">
        <v>0.5</v>
      </c>
      <c r="F30" s="11">
        <v>0.5</v>
      </c>
      <c r="G30" s="5" t="s">
        <v>110</v>
      </c>
      <c r="H30" s="5" t="s">
        <v>306</v>
      </c>
      <c r="I30" s="5" t="s">
        <v>285</v>
      </c>
      <c r="J30" s="5" t="s">
        <v>307</v>
      </c>
      <c r="K30" s="9" t="s">
        <v>45</v>
      </c>
      <c r="L30" s="12" t="s">
        <v>288</v>
      </c>
      <c r="M30" s="12" t="s">
        <v>288</v>
      </c>
      <c r="N30" s="12" t="s">
        <v>289</v>
      </c>
      <c r="O30" s="10">
        <v>44810.572696828705</v>
      </c>
      <c r="P30" s="5" t="s">
        <v>290</v>
      </c>
      <c r="Q30" s="5" t="s">
        <v>26</v>
      </c>
      <c r="R30" s="10">
        <v>44706.671118611113</v>
      </c>
      <c r="S30" s="5" t="s">
        <v>112</v>
      </c>
      <c r="T30" s="5" t="s">
        <v>26</v>
      </c>
    </row>
    <row r="31" spans="1:20" ht="33.75" x14ac:dyDescent="0.2">
      <c r="A31" s="5" t="s">
        <v>109</v>
      </c>
      <c r="B31" s="9" t="s">
        <v>21</v>
      </c>
      <c r="C31" s="10">
        <v>43466</v>
      </c>
      <c r="D31" s="10">
        <v>45291</v>
      </c>
      <c r="E31" s="11">
        <v>0.7</v>
      </c>
      <c r="F31" s="11">
        <v>0.7</v>
      </c>
      <c r="G31" s="5" t="s">
        <v>110</v>
      </c>
      <c r="H31" s="5" t="s">
        <v>304</v>
      </c>
      <c r="I31" s="5" t="s">
        <v>285</v>
      </c>
      <c r="J31" s="5" t="s">
        <v>291</v>
      </c>
      <c r="K31" s="9" t="s">
        <v>287</v>
      </c>
      <c r="L31" s="12" t="s">
        <v>288</v>
      </c>
      <c r="M31" s="12" t="s">
        <v>288</v>
      </c>
      <c r="N31" s="12" t="s">
        <v>289</v>
      </c>
      <c r="O31" s="10">
        <v>44810.572696828705</v>
      </c>
      <c r="P31" s="5" t="s">
        <v>290</v>
      </c>
      <c r="Q31" s="5" t="s">
        <v>26</v>
      </c>
      <c r="R31" s="10">
        <v>44566.539816770834</v>
      </c>
      <c r="S31" s="5" t="s">
        <v>287</v>
      </c>
      <c r="T31" s="5" t="s">
        <v>26</v>
      </c>
    </row>
    <row r="32" spans="1:20" ht="33.75" x14ac:dyDescent="0.2">
      <c r="A32" s="5" t="s">
        <v>113</v>
      </c>
      <c r="B32" s="9" t="s">
        <v>42</v>
      </c>
      <c r="C32" s="10">
        <v>45292</v>
      </c>
      <c r="E32" s="11">
        <v>0.5</v>
      </c>
      <c r="F32" s="11">
        <v>0.5</v>
      </c>
      <c r="G32" s="5" t="s">
        <v>114</v>
      </c>
      <c r="H32" s="5" t="s">
        <v>308</v>
      </c>
      <c r="I32" s="5" t="s">
        <v>285</v>
      </c>
      <c r="J32" s="5" t="s">
        <v>307</v>
      </c>
      <c r="K32" s="9" t="s">
        <v>45</v>
      </c>
      <c r="L32" s="12" t="s">
        <v>288</v>
      </c>
      <c r="M32" s="12" t="s">
        <v>288</v>
      </c>
      <c r="N32" s="12" t="s">
        <v>289</v>
      </c>
      <c r="O32" s="10">
        <v>44810.572696828705</v>
      </c>
      <c r="P32" s="5" t="s">
        <v>290</v>
      </c>
      <c r="Q32" s="5" t="s">
        <v>26</v>
      </c>
      <c r="R32" s="10">
        <v>44706.671118611113</v>
      </c>
      <c r="S32" s="5" t="s">
        <v>112</v>
      </c>
      <c r="T32" s="5" t="s">
        <v>26</v>
      </c>
    </row>
    <row r="33" spans="1:20" ht="33.75" x14ac:dyDescent="0.2">
      <c r="A33" s="5" t="s">
        <v>113</v>
      </c>
      <c r="B33" s="9" t="s">
        <v>21</v>
      </c>
      <c r="C33" s="10">
        <v>43466</v>
      </c>
      <c r="D33" s="10">
        <v>45291</v>
      </c>
      <c r="E33" s="11">
        <v>0.6</v>
      </c>
      <c r="F33" s="11">
        <v>0.5</v>
      </c>
      <c r="G33" s="5" t="s">
        <v>114</v>
      </c>
      <c r="H33" s="5" t="s">
        <v>304</v>
      </c>
      <c r="I33" s="5" t="s">
        <v>285</v>
      </c>
      <c r="J33" s="5" t="s">
        <v>291</v>
      </c>
      <c r="K33" s="9" t="s">
        <v>287</v>
      </c>
      <c r="L33" s="12" t="s">
        <v>288</v>
      </c>
      <c r="M33" s="12" t="s">
        <v>288</v>
      </c>
      <c r="N33" s="12" t="s">
        <v>289</v>
      </c>
      <c r="O33" s="10">
        <v>44810.572696828705</v>
      </c>
      <c r="P33" s="5" t="s">
        <v>290</v>
      </c>
      <c r="Q33" s="5" t="s">
        <v>26</v>
      </c>
      <c r="R33" s="10">
        <v>44566.539816770834</v>
      </c>
      <c r="S33" s="5" t="s">
        <v>287</v>
      </c>
      <c r="T33" s="5" t="s">
        <v>26</v>
      </c>
    </row>
    <row r="34" spans="1:20" ht="33.75" x14ac:dyDescent="0.2">
      <c r="A34" s="5" t="s">
        <v>115</v>
      </c>
      <c r="B34" s="9" t="s">
        <v>42</v>
      </c>
      <c r="C34" s="10">
        <v>45292</v>
      </c>
      <c r="E34" s="11">
        <v>0.5</v>
      </c>
      <c r="F34" s="11">
        <v>0.5</v>
      </c>
      <c r="G34" s="5" t="s">
        <v>116</v>
      </c>
      <c r="H34" s="5" t="s">
        <v>306</v>
      </c>
      <c r="I34" s="5" t="s">
        <v>285</v>
      </c>
      <c r="J34" s="5" t="s">
        <v>307</v>
      </c>
      <c r="K34" s="9" t="s">
        <v>45</v>
      </c>
      <c r="L34" s="12" t="s">
        <v>288</v>
      </c>
      <c r="M34" s="12" t="s">
        <v>288</v>
      </c>
      <c r="N34" s="12" t="s">
        <v>289</v>
      </c>
      <c r="O34" s="10">
        <v>44810.572696828705</v>
      </c>
      <c r="P34" s="5" t="s">
        <v>290</v>
      </c>
      <c r="Q34" s="5" t="s">
        <v>26</v>
      </c>
      <c r="R34" s="10">
        <v>44706.671118611113</v>
      </c>
      <c r="S34" s="5" t="s">
        <v>112</v>
      </c>
      <c r="T34" s="5" t="s">
        <v>26</v>
      </c>
    </row>
    <row r="35" spans="1:20" ht="33.75" x14ac:dyDescent="0.2">
      <c r="A35" s="5" t="s">
        <v>115</v>
      </c>
      <c r="B35" s="9" t="s">
        <v>21</v>
      </c>
      <c r="C35" s="10">
        <v>43466</v>
      </c>
      <c r="D35" s="10">
        <v>45291</v>
      </c>
      <c r="E35" s="11">
        <v>0.6</v>
      </c>
      <c r="F35" s="11">
        <v>0.6</v>
      </c>
      <c r="G35" s="5" t="s">
        <v>117</v>
      </c>
      <c r="H35" s="5" t="s">
        <v>304</v>
      </c>
      <c r="I35" s="5" t="s">
        <v>285</v>
      </c>
      <c r="J35" s="5" t="s">
        <v>291</v>
      </c>
      <c r="K35" s="9" t="s">
        <v>287</v>
      </c>
      <c r="L35" s="12" t="s">
        <v>288</v>
      </c>
      <c r="M35" s="12" t="s">
        <v>288</v>
      </c>
      <c r="N35" s="12" t="s">
        <v>289</v>
      </c>
      <c r="O35" s="10">
        <v>44810.572696828705</v>
      </c>
      <c r="P35" s="5" t="s">
        <v>290</v>
      </c>
      <c r="Q35" s="5" t="s">
        <v>26</v>
      </c>
      <c r="R35" s="10">
        <v>44566.539816770834</v>
      </c>
      <c r="S35" s="5" t="s">
        <v>287</v>
      </c>
      <c r="T35" s="5" t="s">
        <v>26</v>
      </c>
    </row>
    <row r="36" spans="1:20" ht="33.75" x14ac:dyDescent="0.2">
      <c r="A36" s="5" t="s">
        <v>118</v>
      </c>
      <c r="B36" s="9" t="s">
        <v>21</v>
      </c>
      <c r="C36" s="10">
        <v>43466</v>
      </c>
      <c r="E36" s="11">
        <v>0.5</v>
      </c>
      <c r="F36" s="11">
        <v>0.5</v>
      </c>
      <c r="G36" s="5" t="s">
        <v>119</v>
      </c>
      <c r="H36" s="5" t="s">
        <v>304</v>
      </c>
      <c r="I36" s="5" t="s">
        <v>285</v>
      </c>
      <c r="J36" s="5" t="s">
        <v>291</v>
      </c>
      <c r="K36" s="9" t="s">
        <v>287</v>
      </c>
      <c r="L36" s="12" t="s">
        <v>288</v>
      </c>
      <c r="M36" s="12" t="s">
        <v>288</v>
      </c>
      <c r="N36" s="12" t="s">
        <v>289</v>
      </c>
      <c r="O36" s="10">
        <v>44810.572696828705</v>
      </c>
      <c r="P36" s="5" t="s">
        <v>290</v>
      </c>
      <c r="Q36" s="5" t="s">
        <v>26</v>
      </c>
      <c r="R36" s="10">
        <v>44566.539816770834</v>
      </c>
      <c r="S36" s="5" t="s">
        <v>287</v>
      </c>
      <c r="T36" s="5" t="s">
        <v>26</v>
      </c>
    </row>
    <row r="37" spans="1:20" ht="33.75" x14ac:dyDescent="0.2">
      <c r="A37" s="5" t="s">
        <v>120</v>
      </c>
      <c r="B37" s="9" t="s">
        <v>42</v>
      </c>
      <c r="C37" s="10">
        <v>45292</v>
      </c>
      <c r="E37" s="11">
        <v>0.45</v>
      </c>
      <c r="F37" s="11">
        <v>0.45</v>
      </c>
      <c r="G37" s="5" t="s">
        <v>121</v>
      </c>
      <c r="H37" s="5" t="s">
        <v>308</v>
      </c>
      <c r="I37" s="5" t="s">
        <v>309</v>
      </c>
      <c r="J37" s="5" t="s">
        <v>122</v>
      </c>
      <c r="K37" s="9" t="s">
        <v>45</v>
      </c>
      <c r="L37" s="12" t="s">
        <v>288</v>
      </c>
      <c r="M37" s="12" t="s">
        <v>288</v>
      </c>
      <c r="N37" s="12" t="s">
        <v>289</v>
      </c>
      <c r="O37" s="10">
        <v>44810.572696828705</v>
      </c>
      <c r="P37" s="5" t="s">
        <v>290</v>
      </c>
      <c r="Q37" s="5" t="s">
        <v>26</v>
      </c>
      <c r="R37" s="10">
        <v>44706.671118611113</v>
      </c>
      <c r="S37" s="5" t="s">
        <v>123</v>
      </c>
      <c r="T37" s="5" t="s">
        <v>26</v>
      </c>
    </row>
    <row r="38" spans="1:20" ht="33.75" x14ac:dyDescent="0.2">
      <c r="A38" s="5" t="s">
        <v>124</v>
      </c>
      <c r="B38" s="9" t="s">
        <v>77</v>
      </c>
      <c r="C38" s="10">
        <v>43831</v>
      </c>
      <c r="D38" s="10">
        <v>44561</v>
      </c>
      <c r="E38" s="11">
        <v>0.65</v>
      </c>
      <c r="F38" s="11">
        <v>0.65</v>
      </c>
      <c r="G38" s="5" t="s">
        <v>125</v>
      </c>
      <c r="H38" s="5" t="s">
        <v>284</v>
      </c>
      <c r="I38" s="5" t="s">
        <v>285</v>
      </c>
      <c r="J38" s="5" t="s">
        <v>298</v>
      </c>
      <c r="K38" s="9" t="s">
        <v>287</v>
      </c>
      <c r="L38" s="12" t="s">
        <v>288</v>
      </c>
      <c r="M38" s="12" t="s">
        <v>288</v>
      </c>
      <c r="N38" s="12" t="s">
        <v>289</v>
      </c>
      <c r="O38" s="10">
        <v>44810.572696828705</v>
      </c>
      <c r="P38" s="5" t="s">
        <v>290</v>
      </c>
      <c r="Q38" s="5" t="s">
        <v>26</v>
      </c>
      <c r="R38" s="10">
        <v>44566.539816770834</v>
      </c>
      <c r="S38" s="5" t="s">
        <v>287</v>
      </c>
      <c r="T38" s="5" t="s">
        <v>26</v>
      </c>
    </row>
    <row r="39" spans="1:20" ht="33.75" x14ac:dyDescent="0.2">
      <c r="A39" s="5" t="s">
        <v>124</v>
      </c>
      <c r="B39" s="9" t="s">
        <v>21</v>
      </c>
      <c r="C39" s="10">
        <v>43466</v>
      </c>
      <c r="D39" s="10">
        <v>43830</v>
      </c>
      <c r="E39" s="11">
        <v>0.75</v>
      </c>
      <c r="F39" s="11">
        <v>0.75</v>
      </c>
      <c r="G39" s="5" t="s">
        <v>125</v>
      </c>
      <c r="H39" s="5" t="s">
        <v>284</v>
      </c>
      <c r="I39" s="5" t="s">
        <v>285</v>
      </c>
      <c r="J39" s="5" t="s">
        <v>298</v>
      </c>
      <c r="K39" s="9" t="s">
        <v>287</v>
      </c>
      <c r="L39" s="12" t="s">
        <v>288</v>
      </c>
      <c r="M39" s="12" t="s">
        <v>288</v>
      </c>
      <c r="N39" s="12" t="s">
        <v>289</v>
      </c>
      <c r="O39" s="10">
        <v>44810.572696828705</v>
      </c>
      <c r="P39" s="5" t="s">
        <v>290</v>
      </c>
      <c r="Q39" s="5" t="s">
        <v>26</v>
      </c>
      <c r="R39" s="10">
        <v>44566.539816770834</v>
      </c>
      <c r="S39" s="5" t="s">
        <v>287</v>
      </c>
      <c r="T39" s="5" t="s">
        <v>26</v>
      </c>
    </row>
    <row r="40" spans="1:20" ht="33.75" x14ac:dyDescent="0.2">
      <c r="A40" s="5" t="s">
        <v>127</v>
      </c>
      <c r="B40" s="9" t="s">
        <v>42</v>
      </c>
      <c r="C40" s="10">
        <v>45292</v>
      </c>
      <c r="E40" s="11">
        <v>0.2</v>
      </c>
      <c r="F40" s="11">
        <v>0.2</v>
      </c>
      <c r="G40" s="5" t="s">
        <v>128</v>
      </c>
      <c r="H40" s="5" t="s">
        <v>106</v>
      </c>
      <c r="I40" s="5" t="s">
        <v>295</v>
      </c>
      <c r="J40" s="5" t="s">
        <v>310</v>
      </c>
      <c r="K40" s="9" t="s">
        <v>287</v>
      </c>
      <c r="L40" s="12" t="s">
        <v>288</v>
      </c>
      <c r="M40" s="12" t="s">
        <v>288</v>
      </c>
      <c r="N40" s="12" t="s">
        <v>288</v>
      </c>
      <c r="O40" s="10">
        <v>44810.572696828705</v>
      </c>
      <c r="P40" s="5" t="s">
        <v>290</v>
      </c>
      <c r="Q40" s="5" t="s">
        <v>26</v>
      </c>
      <c r="R40" s="10">
        <v>44755.781399525462</v>
      </c>
      <c r="S40" s="5" t="s">
        <v>311</v>
      </c>
      <c r="T40" s="5" t="s">
        <v>26</v>
      </c>
    </row>
    <row r="41" spans="1:20" ht="45" x14ac:dyDescent="0.2">
      <c r="A41" s="5" t="s">
        <v>127</v>
      </c>
      <c r="B41" s="9" t="s">
        <v>31</v>
      </c>
      <c r="C41" s="10">
        <v>44562</v>
      </c>
      <c r="D41" s="10">
        <v>45291</v>
      </c>
      <c r="E41" s="11">
        <v>0.2</v>
      </c>
      <c r="F41" s="11">
        <v>0.2</v>
      </c>
      <c r="G41" s="5" t="s">
        <v>128</v>
      </c>
      <c r="H41" s="5" t="s">
        <v>106</v>
      </c>
      <c r="I41" s="5" t="s">
        <v>295</v>
      </c>
      <c r="J41" s="5" t="s">
        <v>291</v>
      </c>
      <c r="K41" s="9" t="s">
        <v>287</v>
      </c>
      <c r="L41" s="12" t="s">
        <v>288</v>
      </c>
      <c r="M41" s="12" t="s">
        <v>288</v>
      </c>
      <c r="N41" s="12" t="s">
        <v>289</v>
      </c>
      <c r="O41" s="10">
        <v>44810.572696828705</v>
      </c>
      <c r="P41" s="5" t="s">
        <v>290</v>
      </c>
      <c r="Q41" s="5" t="s">
        <v>26</v>
      </c>
      <c r="R41" s="10">
        <v>44566.539816770834</v>
      </c>
      <c r="S41" s="5" t="s">
        <v>312</v>
      </c>
      <c r="T41" s="5" t="s">
        <v>26</v>
      </c>
    </row>
    <row r="42" spans="1:20" ht="33.75" x14ac:dyDescent="0.2">
      <c r="A42" s="5" t="s">
        <v>131</v>
      </c>
      <c r="B42" s="9" t="s">
        <v>21</v>
      </c>
      <c r="C42" s="10">
        <v>43466</v>
      </c>
      <c r="E42" s="11">
        <v>0.6</v>
      </c>
      <c r="F42" s="11">
        <v>0.6</v>
      </c>
      <c r="G42" s="5" t="s">
        <v>132</v>
      </c>
      <c r="H42" s="5" t="s">
        <v>284</v>
      </c>
      <c r="I42" s="5" t="s">
        <v>285</v>
      </c>
      <c r="J42" s="5" t="s">
        <v>291</v>
      </c>
      <c r="K42" s="9" t="s">
        <v>287</v>
      </c>
      <c r="L42" s="12" t="s">
        <v>288</v>
      </c>
      <c r="M42" s="12" t="s">
        <v>288</v>
      </c>
      <c r="N42" s="12" t="s">
        <v>289</v>
      </c>
      <c r="O42" s="10">
        <v>44810.572696828705</v>
      </c>
      <c r="P42" s="5" t="s">
        <v>290</v>
      </c>
      <c r="Q42" s="5" t="s">
        <v>26</v>
      </c>
      <c r="R42" s="10">
        <v>44566.539816770834</v>
      </c>
      <c r="S42" s="5" t="s">
        <v>287</v>
      </c>
      <c r="T42" s="5" t="s">
        <v>26</v>
      </c>
    </row>
    <row r="43" spans="1:20" ht="33.75" x14ac:dyDescent="0.2">
      <c r="A43" s="5" t="s">
        <v>133</v>
      </c>
      <c r="B43" s="9" t="s">
        <v>21</v>
      </c>
      <c r="C43" s="10">
        <v>43466</v>
      </c>
      <c r="D43" s="10">
        <v>43830</v>
      </c>
      <c r="E43" s="11">
        <v>0.73</v>
      </c>
      <c r="F43" s="11">
        <v>0.73</v>
      </c>
      <c r="G43" s="5" t="s">
        <v>134</v>
      </c>
      <c r="H43" s="5" t="s">
        <v>284</v>
      </c>
      <c r="I43" s="5" t="s">
        <v>285</v>
      </c>
      <c r="J43" s="5" t="s">
        <v>291</v>
      </c>
      <c r="K43" s="9" t="s">
        <v>287</v>
      </c>
      <c r="L43" s="12" t="s">
        <v>288</v>
      </c>
      <c r="M43" s="12" t="s">
        <v>288</v>
      </c>
      <c r="N43" s="12" t="s">
        <v>289</v>
      </c>
      <c r="O43" s="10">
        <v>44810.572696828705</v>
      </c>
      <c r="P43" s="5" t="s">
        <v>290</v>
      </c>
      <c r="Q43" s="5" t="s">
        <v>26</v>
      </c>
      <c r="R43" s="10">
        <v>44566.539816770834</v>
      </c>
      <c r="S43" s="5" t="s">
        <v>287</v>
      </c>
      <c r="T43" s="5" t="s">
        <v>26</v>
      </c>
    </row>
    <row r="44" spans="1:20" ht="45" x14ac:dyDescent="0.2">
      <c r="A44" s="5" t="s">
        <v>135</v>
      </c>
      <c r="B44" s="9" t="s">
        <v>31</v>
      </c>
      <c r="C44" s="10">
        <v>44562</v>
      </c>
      <c r="E44" s="11">
        <v>0.5</v>
      </c>
      <c r="F44" s="11">
        <v>0.6</v>
      </c>
      <c r="G44" s="5" t="s">
        <v>136</v>
      </c>
      <c r="H44" s="5" t="s">
        <v>284</v>
      </c>
      <c r="I44" s="5" t="s">
        <v>295</v>
      </c>
      <c r="J44" s="5" t="s">
        <v>286</v>
      </c>
      <c r="K44" s="9" t="s">
        <v>287</v>
      </c>
      <c r="L44" s="12" t="s">
        <v>288</v>
      </c>
      <c r="M44" s="12" t="s">
        <v>288</v>
      </c>
      <c r="N44" s="12" t="s">
        <v>289</v>
      </c>
      <c r="O44" s="10">
        <v>44810.572696828705</v>
      </c>
      <c r="P44" s="5" t="s">
        <v>290</v>
      </c>
      <c r="Q44" s="5" t="s">
        <v>26</v>
      </c>
      <c r="R44" s="10">
        <v>44566.539816770834</v>
      </c>
      <c r="S44" s="5" t="s">
        <v>312</v>
      </c>
      <c r="T44" s="5" t="s">
        <v>26</v>
      </c>
    </row>
    <row r="45" spans="1:20" ht="45" x14ac:dyDescent="0.2">
      <c r="A45" s="5" t="s">
        <v>138</v>
      </c>
      <c r="B45" s="9" t="s">
        <v>31</v>
      </c>
      <c r="C45" s="10">
        <v>44562</v>
      </c>
      <c r="E45" s="11">
        <v>0.8</v>
      </c>
      <c r="F45" s="11">
        <v>0.8</v>
      </c>
      <c r="G45" s="5" t="s">
        <v>139</v>
      </c>
      <c r="H45" s="5" t="s">
        <v>284</v>
      </c>
      <c r="I45" s="5" t="s">
        <v>295</v>
      </c>
      <c r="J45" s="5" t="s">
        <v>298</v>
      </c>
      <c r="K45" s="9" t="s">
        <v>287</v>
      </c>
      <c r="L45" s="12" t="s">
        <v>288</v>
      </c>
      <c r="M45" s="12" t="s">
        <v>288</v>
      </c>
      <c r="N45" s="12" t="s">
        <v>289</v>
      </c>
      <c r="O45" s="10">
        <v>44810.572696828705</v>
      </c>
      <c r="P45" s="5" t="s">
        <v>290</v>
      </c>
      <c r="Q45" s="5" t="s">
        <v>26</v>
      </c>
      <c r="R45" s="10">
        <v>44566.539816770834</v>
      </c>
      <c r="S45" s="5" t="s">
        <v>312</v>
      </c>
      <c r="T45" s="5" t="s">
        <v>26</v>
      </c>
    </row>
    <row r="46" spans="1:20" ht="33.75" x14ac:dyDescent="0.2">
      <c r="A46" s="5" t="s">
        <v>141</v>
      </c>
      <c r="B46" s="9" t="s">
        <v>42</v>
      </c>
      <c r="C46" s="10">
        <v>45292</v>
      </c>
      <c r="E46" s="11">
        <v>0.4</v>
      </c>
      <c r="F46" s="11">
        <v>0.4</v>
      </c>
      <c r="G46" s="5" t="s">
        <v>142</v>
      </c>
      <c r="H46" s="5" t="s">
        <v>106</v>
      </c>
      <c r="I46" s="5" t="s">
        <v>143</v>
      </c>
      <c r="J46" s="5" t="s">
        <v>296</v>
      </c>
      <c r="K46" s="9" t="s">
        <v>45</v>
      </c>
      <c r="L46" s="12" t="s">
        <v>288</v>
      </c>
      <c r="M46" s="12" t="s">
        <v>288</v>
      </c>
      <c r="N46" s="12" t="s">
        <v>289</v>
      </c>
      <c r="O46" s="10">
        <v>44810.572696828705</v>
      </c>
      <c r="P46" s="5" t="s">
        <v>290</v>
      </c>
      <c r="Q46" s="5" t="s">
        <v>26</v>
      </c>
      <c r="R46" s="10">
        <v>44706.672438321759</v>
      </c>
      <c r="S46" s="5" t="s">
        <v>144</v>
      </c>
      <c r="T46" s="5" t="s">
        <v>26</v>
      </c>
    </row>
    <row r="47" spans="1:20" ht="33.75" x14ac:dyDescent="0.2">
      <c r="A47" s="5" t="s">
        <v>145</v>
      </c>
      <c r="B47" s="9" t="s">
        <v>42</v>
      </c>
      <c r="C47" s="10">
        <v>45292</v>
      </c>
      <c r="E47" s="11">
        <v>0.4</v>
      </c>
      <c r="F47" s="11">
        <v>0.4</v>
      </c>
      <c r="G47" s="5" t="s">
        <v>313</v>
      </c>
      <c r="H47" s="5" t="s">
        <v>106</v>
      </c>
      <c r="I47" s="5" t="s">
        <v>143</v>
      </c>
      <c r="J47" s="5" t="s">
        <v>296</v>
      </c>
      <c r="K47" s="9" t="s">
        <v>45</v>
      </c>
      <c r="L47" s="12" t="s">
        <v>288</v>
      </c>
      <c r="M47" s="12" t="s">
        <v>288</v>
      </c>
      <c r="N47" s="12" t="s">
        <v>289</v>
      </c>
      <c r="O47" s="10">
        <v>44810.572696828705</v>
      </c>
      <c r="P47" s="5" t="s">
        <v>290</v>
      </c>
      <c r="Q47" s="5" t="s">
        <v>26</v>
      </c>
      <c r="R47" s="10">
        <v>44706.672438321759</v>
      </c>
      <c r="S47" s="5" t="s">
        <v>144</v>
      </c>
      <c r="T47" s="5" t="s">
        <v>26</v>
      </c>
    </row>
    <row r="48" spans="1:20" ht="33.75" x14ac:dyDescent="0.2">
      <c r="A48" s="5" t="s">
        <v>147</v>
      </c>
      <c r="B48" s="9" t="s">
        <v>21</v>
      </c>
      <c r="C48" s="10">
        <v>43466</v>
      </c>
      <c r="E48" s="11">
        <v>0.5</v>
      </c>
      <c r="F48" s="11">
        <v>0.5</v>
      </c>
      <c r="G48" s="5" t="s">
        <v>148</v>
      </c>
      <c r="H48" s="5" t="s">
        <v>304</v>
      </c>
      <c r="I48" s="5" t="s">
        <v>285</v>
      </c>
      <c r="J48" s="5" t="s">
        <v>291</v>
      </c>
      <c r="K48" s="9" t="s">
        <v>287</v>
      </c>
      <c r="L48" s="12" t="s">
        <v>288</v>
      </c>
      <c r="M48" s="12" t="s">
        <v>288</v>
      </c>
      <c r="N48" s="12" t="s">
        <v>289</v>
      </c>
      <c r="O48" s="10">
        <v>44810.572696828705</v>
      </c>
      <c r="P48" s="5" t="s">
        <v>290</v>
      </c>
      <c r="Q48" s="5" t="s">
        <v>26</v>
      </c>
      <c r="R48" s="10">
        <v>44566.539816770834</v>
      </c>
      <c r="S48" s="5" t="s">
        <v>287</v>
      </c>
      <c r="T48" s="5" t="s">
        <v>26</v>
      </c>
    </row>
    <row r="49" spans="1:20" ht="33.75" x14ac:dyDescent="0.2">
      <c r="A49" s="5" t="s">
        <v>149</v>
      </c>
      <c r="B49" s="9" t="s">
        <v>21</v>
      </c>
      <c r="C49" s="10">
        <v>43466</v>
      </c>
      <c r="E49" s="11">
        <v>0.6</v>
      </c>
      <c r="F49" s="11">
        <v>0.6</v>
      </c>
      <c r="G49" s="5" t="s">
        <v>150</v>
      </c>
      <c r="H49" s="5" t="s">
        <v>284</v>
      </c>
      <c r="I49" s="5" t="s">
        <v>285</v>
      </c>
      <c r="J49" s="5" t="s">
        <v>291</v>
      </c>
      <c r="K49" s="9" t="s">
        <v>287</v>
      </c>
      <c r="L49" s="12" t="s">
        <v>288</v>
      </c>
      <c r="M49" s="12" t="s">
        <v>288</v>
      </c>
      <c r="N49" s="12" t="s">
        <v>289</v>
      </c>
      <c r="O49" s="10">
        <v>44810.572696828705</v>
      </c>
      <c r="P49" s="5" t="s">
        <v>290</v>
      </c>
      <c r="Q49" s="5" t="s">
        <v>26</v>
      </c>
      <c r="R49" s="10">
        <v>44566.539816770834</v>
      </c>
      <c r="S49" s="5" t="s">
        <v>287</v>
      </c>
      <c r="T49" s="5" t="s">
        <v>26</v>
      </c>
    </row>
    <row r="50" spans="1:20" ht="33.75" x14ac:dyDescent="0.2">
      <c r="A50" s="5" t="s">
        <v>151</v>
      </c>
      <c r="B50" s="9" t="s">
        <v>37</v>
      </c>
      <c r="C50" s="10">
        <v>41275</v>
      </c>
      <c r="E50" s="11">
        <v>0.89</v>
      </c>
      <c r="F50" s="11">
        <v>0.89</v>
      </c>
      <c r="G50" s="5" t="s">
        <v>152</v>
      </c>
      <c r="H50" s="5" t="s">
        <v>292</v>
      </c>
      <c r="I50" s="5" t="s">
        <v>295</v>
      </c>
      <c r="J50" s="5" t="s">
        <v>296</v>
      </c>
      <c r="K50" s="9" t="s">
        <v>287</v>
      </c>
      <c r="L50" s="12" t="s">
        <v>288</v>
      </c>
      <c r="M50" s="12" t="s">
        <v>288</v>
      </c>
      <c r="N50" s="12" t="s">
        <v>289</v>
      </c>
      <c r="O50" s="10">
        <v>44810.572696828705</v>
      </c>
      <c r="P50" s="5" t="s">
        <v>290</v>
      </c>
      <c r="Q50" s="5" t="s">
        <v>26</v>
      </c>
      <c r="R50" s="10">
        <v>44566.539816770834</v>
      </c>
      <c r="S50" s="5" t="s">
        <v>287</v>
      </c>
      <c r="T50" s="5" t="s">
        <v>26</v>
      </c>
    </row>
    <row r="51" spans="1:20" ht="56.25" x14ac:dyDescent="0.2">
      <c r="A51" s="5" t="s">
        <v>153</v>
      </c>
      <c r="B51" s="9" t="s">
        <v>90</v>
      </c>
      <c r="C51" s="10">
        <v>44927</v>
      </c>
      <c r="E51" s="11">
        <v>0.65</v>
      </c>
      <c r="F51" s="11">
        <v>0.65</v>
      </c>
      <c r="G51" s="5" t="s">
        <v>154</v>
      </c>
      <c r="H51" s="5" t="s">
        <v>92</v>
      </c>
      <c r="I51" s="5" t="s">
        <v>93</v>
      </c>
      <c r="J51" s="5" t="s">
        <v>94</v>
      </c>
      <c r="K51" s="9" t="s">
        <v>95</v>
      </c>
      <c r="L51" s="12" t="s">
        <v>288</v>
      </c>
      <c r="M51" s="12" t="s">
        <v>288</v>
      </c>
      <c r="N51" s="12" t="s">
        <v>289</v>
      </c>
      <c r="O51" s="10">
        <v>44652.60500664352</v>
      </c>
      <c r="P51" s="5" t="s">
        <v>155</v>
      </c>
      <c r="Q51" s="5" t="s">
        <v>26</v>
      </c>
      <c r="R51" s="10">
        <v>44575.691307488429</v>
      </c>
      <c r="S51" s="5" t="s">
        <v>97</v>
      </c>
      <c r="T51" s="5" t="s">
        <v>26</v>
      </c>
    </row>
    <row r="52" spans="1:20" ht="33.75" x14ac:dyDescent="0.2">
      <c r="A52" s="5" t="s">
        <v>156</v>
      </c>
      <c r="B52" s="9" t="s">
        <v>21</v>
      </c>
      <c r="C52" s="10">
        <v>43466</v>
      </c>
      <c r="E52" s="11">
        <v>0.6</v>
      </c>
      <c r="F52" s="11">
        <v>0.6</v>
      </c>
      <c r="G52" s="5" t="s">
        <v>157</v>
      </c>
      <c r="H52" s="5" t="s">
        <v>284</v>
      </c>
      <c r="I52" s="5" t="s">
        <v>285</v>
      </c>
      <c r="J52" s="5" t="s">
        <v>291</v>
      </c>
      <c r="K52" s="9" t="s">
        <v>287</v>
      </c>
      <c r="L52" s="12" t="s">
        <v>288</v>
      </c>
      <c r="M52" s="12" t="s">
        <v>288</v>
      </c>
      <c r="N52" s="12" t="s">
        <v>289</v>
      </c>
      <c r="O52" s="10">
        <v>44810.572696828705</v>
      </c>
      <c r="P52" s="5" t="s">
        <v>290</v>
      </c>
      <c r="Q52" s="5" t="s">
        <v>26</v>
      </c>
      <c r="R52" s="10">
        <v>44566.539816770834</v>
      </c>
      <c r="S52" s="5" t="s">
        <v>287</v>
      </c>
      <c r="T52" s="5" t="s">
        <v>26</v>
      </c>
    </row>
    <row r="53" spans="1:20" ht="33.75" x14ac:dyDescent="0.2">
      <c r="A53" s="5" t="s">
        <v>158</v>
      </c>
      <c r="B53" s="9" t="s">
        <v>21</v>
      </c>
      <c r="C53" s="10">
        <v>43466</v>
      </c>
      <c r="E53" s="11">
        <v>0.45</v>
      </c>
      <c r="F53" s="11">
        <v>0.45</v>
      </c>
      <c r="G53" s="5" t="s">
        <v>159</v>
      </c>
      <c r="H53" s="5" t="s">
        <v>304</v>
      </c>
      <c r="I53" s="5" t="s">
        <v>285</v>
      </c>
      <c r="J53" s="5" t="s">
        <v>291</v>
      </c>
      <c r="K53" s="9" t="s">
        <v>287</v>
      </c>
      <c r="L53" s="12" t="s">
        <v>288</v>
      </c>
      <c r="M53" s="12" t="s">
        <v>288</v>
      </c>
      <c r="N53" s="12" t="s">
        <v>289</v>
      </c>
      <c r="O53" s="10">
        <v>44810.572696828705</v>
      </c>
      <c r="P53" s="5" t="s">
        <v>290</v>
      </c>
      <c r="Q53" s="5" t="s">
        <v>26</v>
      </c>
      <c r="R53" s="10">
        <v>44566.539816770834</v>
      </c>
      <c r="S53" s="5" t="s">
        <v>287</v>
      </c>
      <c r="T53" s="5" t="s">
        <v>26</v>
      </c>
    </row>
    <row r="54" spans="1:20" ht="33.75" x14ac:dyDescent="0.2">
      <c r="A54" s="5" t="s">
        <v>160</v>
      </c>
      <c r="B54" s="9" t="s">
        <v>21</v>
      </c>
      <c r="C54" s="10">
        <v>43466</v>
      </c>
      <c r="E54" s="11">
        <v>0.45</v>
      </c>
      <c r="F54" s="11">
        <v>0.45</v>
      </c>
      <c r="G54" s="5" t="s">
        <v>159</v>
      </c>
      <c r="H54" s="5" t="s">
        <v>284</v>
      </c>
      <c r="I54" s="5" t="s">
        <v>285</v>
      </c>
      <c r="J54" s="5" t="s">
        <v>291</v>
      </c>
      <c r="K54" s="9" t="s">
        <v>287</v>
      </c>
      <c r="L54" s="12" t="s">
        <v>288</v>
      </c>
      <c r="M54" s="12" t="s">
        <v>288</v>
      </c>
      <c r="N54" s="12" t="s">
        <v>289</v>
      </c>
      <c r="O54" s="10">
        <v>44810.572696828705</v>
      </c>
      <c r="P54" s="5" t="s">
        <v>290</v>
      </c>
      <c r="Q54" s="5" t="s">
        <v>26</v>
      </c>
      <c r="R54" s="10">
        <v>44566.539816770834</v>
      </c>
      <c r="S54" s="5" t="s">
        <v>287</v>
      </c>
      <c r="T54" s="5" t="s">
        <v>26</v>
      </c>
    </row>
    <row r="55" spans="1:20" ht="33.75" x14ac:dyDescent="0.2">
      <c r="A55" s="5" t="s">
        <v>161</v>
      </c>
      <c r="B55" s="9" t="s">
        <v>21</v>
      </c>
      <c r="C55" s="10">
        <v>43466</v>
      </c>
      <c r="E55" s="11">
        <v>0.45</v>
      </c>
      <c r="F55" s="11">
        <v>0.45</v>
      </c>
      <c r="G55" s="5" t="s">
        <v>162</v>
      </c>
      <c r="H55" s="5" t="s">
        <v>304</v>
      </c>
      <c r="I55" s="5" t="s">
        <v>285</v>
      </c>
      <c r="J55" s="5" t="s">
        <v>291</v>
      </c>
      <c r="K55" s="9" t="s">
        <v>287</v>
      </c>
      <c r="L55" s="12" t="s">
        <v>288</v>
      </c>
      <c r="M55" s="12" t="s">
        <v>288</v>
      </c>
      <c r="N55" s="12" t="s">
        <v>289</v>
      </c>
      <c r="O55" s="10">
        <v>44810.572696828705</v>
      </c>
      <c r="P55" s="5" t="s">
        <v>290</v>
      </c>
      <c r="Q55" s="5" t="s">
        <v>26</v>
      </c>
      <c r="R55" s="10">
        <v>44566.539816770834</v>
      </c>
      <c r="S55" s="5" t="s">
        <v>287</v>
      </c>
      <c r="T55" s="5" t="s">
        <v>26</v>
      </c>
    </row>
    <row r="56" spans="1:20" ht="56.25" x14ac:dyDescent="0.2">
      <c r="A56" s="5" t="s">
        <v>163</v>
      </c>
      <c r="B56" s="9" t="s">
        <v>90</v>
      </c>
      <c r="C56" s="10">
        <v>44927</v>
      </c>
      <c r="E56" s="11">
        <v>0.75</v>
      </c>
      <c r="F56" s="11">
        <v>0.75</v>
      </c>
      <c r="G56" s="5" t="s">
        <v>164</v>
      </c>
      <c r="H56" s="5" t="s">
        <v>92</v>
      </c>
      <c r="I56" s="5" t="s">
        <v>165</v>
      </c>
      <c r="J56" s="5" t="s">
        <v>166</v>
      </c>
      <c r="K56" s="9" t="s">
        <v>95</v>
      </c>
      <c r="L56" s="12" t="s">
        <v>288</v>
      </c>
      <c r="M56" s="12" t="s">
        <v>288</v>
      </c>
      <c r="N56" s="12" t="s">
        <v>289</v>
      </c>
      <c r="O56" s="10">
        <v>44652.60500664352</v>
      </c>
      <c r="P56" s="5" t="s">
        <v>167</v>
      </c>
      <c r="Q56" s="5" t="s">
        <v>26</v>
      </c>
      <c r="R56" s="10">
        <v>44575.691307488429</v>
      </c>
      <c r="S56" s="5" t="s">
        <v>168</v>
      </c>
      <c r="T56" s="5" t="s">
        <v>26</v>
      </c>
    </row>
    <row r="57" spans="1:20" ht="56.25" x14ac:dyDescent="0.2">
      <c r="A57" s="5" t="s">
        <v>169</v>
      </c>
      <c r="B57" s="9" t="s">
        <v>31</v>
      </c>
      <c r="C57" s="10">
        <v>44562</v>
      </c>
      <c r="E57" s="11">
        <v>0.4</v>
      </c>
      <c r="F57" s="11">
        <v>0.4</v>
      </c>
      <c r="G57" s="5" t="s">
        <v>170</v>
      </c>
      <c r="H57" s="5" t="s">
        <v>106</v>
      </c>
      <c r="I57" s="5" t="s">
        <v>143</v>
      </c>
      <c r="J57" s="5" t="s">
        <v>286</v>
      </c>
      <c r="K57" s="9" t="s">
        <v>287</v>
      </c>
      <c r="L57" s="12" t="s">
        <v>288</v>
      </c>
      <c r="M57" s="12" t="s">
        <v>288</v>
      </c>
      <c r="N57" s="12" t="s">
        <v>289</v>
      </c>
      <c r="O57" s="10">
        <v>44810.572696828705</v>
      </c>
      <c r="P57" s="5" t="s">
        <v>290</v>
      </c>
      <c r="Q57" s="5" t="s">
        <v>26</v>
      </c>
      <c r="R57" s="10">
        <v>44566.539816770834</v>
      </c>
      <c r="S57" s="5" t="s">
        <v>305</v>
      </c>
      <c r="T57" s="5" t="s">
        <v>26</v>
      </c>
    </row>
    <row r="58" spans="1:20" ht="33.75" x14ac:dyDescent="0.2">
      <c r="A58" s="5" t="s">
        <v>171</v>
      </c>
      <c r="B58" s="9" t="s">
        <v>21</v>
      </c>
      <c r="C58" s="10">
        <v>43466</v>
      </c>
      <c r="E58" s="11">
        <v>0.19</v>
      </c>
      <c r="F58" s="11">
        <v>0.19</v>
      </c>
      <c r="G58" s="5" t="s">
        <v>172</v>
      </c>
      <c r="H58" s="5" t="s">
        <v>284</v>
      </c>
      <c r="I58" s="5" t="s">
        <v>285</v>
      </c>
      <c r="J58" s="5" t="s">
        <v>286</v>
      </c>
      <c r="K58" s="9" t="s">
        <v>287</v>
      </c>
      <c r="L58" s="12" t="s">
        <v>288</v>
      </c>
      <c r="M58" s="12" t="s">
        <v>288</v>
      </c>
      <c r="N58" s="12" t="s">
        <v>289</v>
      </c>
      <c r="O58" s="10">
        <v>44810.572696828705</v>
      </c>
      <c r="P58" s="5" t="s">
        <v>290</v>
      </c>
      <c r="Q58" s="5" t="s">
        <v>26</v>
      </c>
      <c r="R58" s="10">
        <v>44566.539816770834</v>
      </c>
      <c r="S58" s="5" t="s">
        <v>287</v>
      </c>
      <c r="T58" s="5" t="s">
        <v>26</v>
      </c>
    </row>
    <row r="59" spans="1:20" ht="33.75" x14ac:dyDescent="0.2">
      <c r="A59" s="5" t="s">
        <v>173</v>
      </c>
      <c r="B59" s="9" t="s">
        <v>21</v>
      </c>
      <c r="C59" s="10">
        <v>43466</v>
      </c>
      <c r="E59" s="11">
        <v>0.4</v>
      </c>
      <c r="F59" s="11">
        <v>0.4</v>
      </c>
      <c r="G59" s="5" t="s">
        <v>174</v>
      </c>
      <c r="H59" s="5" t="s">
        <v>284</v>
      </c>
      <c r="I59" s="5" t="s">
        <v>285</v>
      </c>
      <c r="J59" s="5" t="s">
        <v>291</v>
      </c>
      <c r="K59" s="9" t="s">
        <v>287</v>
      </c>
      <c r="L59" s="12" t="s">
        <v>288</v>
      </c>
      <c r="M59" s="12" t="s">
        <v>288</v>
      </c>
      <c r="N59" s="12" t="s">
        <v>289</v>
      </c>
      <c r="O59" s="10">
        <v>44810.572696828705</v>
      </c>
      <c r="P59" s="5" t="s">
        <v>290</v>
      </c>
      <c r="Q59" s="5" t="s">
        <v>26</v>
      </c>
      <c r="R59" s="10">
        <v>44566.539816770834</v>
      </c>
      <c r="S59" s="5" t="s">
        <v>287</v>
      </c>
      <c r="T59" s="5" t="s">
        <v>26</v>
      </c>
    </row>
    <row r="60" spans="1:20" ht="33.75" x14ac:dyDescent="0.2">
      <c r="A60" s="5" t="s">
        <v>175</v>
      </c>
      <c r="B60" s="9" t="s">
        <v>21</v>
      </c>
      <c r="C60" s="10">
        <v>43466</v>
      </c>
      <c r="E60" s="11">
        <v>0.52</v>
      </c>
      <c r="F60" s="11">
        <v>0.52</v>
      </c>
      <c r="G60" s="5" t="s">
        <v>176</v>
      </c>
      <c r="H60" s="5" t="s">
        <v>304</v>
      </c>
      <c r="I60" s="5" t="s">
        <v>285</v>
      </c>
      <c r="J60" s="5" t="s">
        <v>291</v>
      </c>
      <c r="K60" s="9" t="s">
        <v>287</v>
      </c>
      <c r="L60" s="12" t="s">
        <v>288</v>
      </c>
      <c r="M60" s="12" t="s">
        <v>288</v>
      </c>
      <c r="N60" s="12" t="s">
        <v>289</v>
      </c>
      <c r="O60" s="10">
        <v>44810.572696828705</v>
      </c>
      <c r="P60" s="5" t="s">
        <v>290</v>
      </c>
      <c r="Q60" s="5" t="s">
        <v>26</v>
      </c>
      <c r="R60" s="10">
        <v>44566.539816770834</v>
      </c>
      <c r="S60" s="5" t="s">
        <v>287</v>
      </c>
      <c r="T60" s="5" t="s">
        <v>26</v>
      </c>
    </row>
    <row r="61" spans="1:20" ht="33.75" x14ac:dyDescent="0.2">
      <c r="A61" s="5" t="s">
        <v>177</v>
      </c>
      <c r="B61" s="9" t="s">
        <v>21</v>
      </c>
      <c r="C61" s="10">
        <v>43466</v>
      </c>
      <c r="E61" s="11">
        <v>0.68</v>
      </c>
      <c r="F61" s="11">
        <v>0.68</v>
      </c>
      <c r="G61" s="5" t="s">
        <v>178</v>
      </c>
      <c r="H61" s="5" t="s">
        <v>284</v>
      </c>
      <c r="I61" s="5" t="s">
        <v>285</v>
      </c>
      <c r="J61" s="5" t="s">
        <v>291</v>
      </c>
      <c r="K61" s="9" t="s">
        <v>287</v>
      </c>
      <c r="L61" s="12" t="s">
        <v>288</v>
      </c>
      <c r="M61" s="12" t="s">
        <v>288</v>
      </c>
      <c r="N61" s="12" t="s">
        <v>289</v>
      </c>
      <c r="O61" s="10">
        <v>44810.572696828705</v>
      </c>
      <c r="P61" s="5" t="s">
        <v>290</v>
      </c>
      <c r="Q61" s="5" t="s">
        <v>26</v>
      </c>
      <c r="R61" s="10">
        <v>44566.539816770834</v>
      </c>
      <c r="S61" s="5" t="s">
        <v>287</v>
      </c>
      <c r="T61" s="5" t="s">
        <v>26</v>
      </c>
    </row>
    <row r="62" spans="1:20" ht="33.75" x14ac:dyDescent="0.2">
      <c r="A62" s="5" t="s">
        <v>179</v>
      </c>
      <c r="B62" s="9" t="s">
        <v>21</v>
      </c>
      <c r="C62" s="10">
        <v>43466</v>
      </c>
      <c r="E62" s="11">
        <v>0.5</v>
      </c>
      <c r="F62" s="11">
        <v>0.5</v>
      </c>
      <c r="G62" s="5" t="s">
        <v>180</v>
      </c>
      <c r="H62" s="5" t="s">
        <v>304</v>
      </c>
      <c r="I62" s="5" t="s">
        <v>181</v>
      </c>
      <c r="J62" s="5" t="s">
        <v>291</v>
      </c>
      <c r="K62" s="9" t="s">
        <v>287</v>
      </c>
      <c r="L62" s="12" t="s">
        <v>288</v>
      </c>
      <c r="M62" s="12" t="s">
        <v>288</v>
      </c>
      <c r="N62" s="12" t="s">
        <v>289</v>
      </c>
      <c r="O62" s="10">
        <v>44810.572696828705</v>
      </c>
      <c r="P62" s="5" t="s">
        <v>290</v>
      </c>
      <c r="Q62" s="5" t="s">
        <v>26</v>
      </c>
      <c r="R62" s="10">
        <v>44566.539816770834</v>
      </c>
      <c r="S62" s="5" t="s">
        <v>287</v>
      </c>
      <c r="T62" s="5" t="s">
        <v>26</v>
      </c>
    </row>
    <row r="63" spans="1:20" ht="33.75" x14ac:dyDescent="0.2">
      <c r="A63" s="5" t="s">
        <v>182</v>
      </c>
      <c r="B63" s="9" t="s">
        <v>77</v>
      </c>
      <c r="C63" s="10">
        <v>43466</v>
      </c>
      <c r="E63" s="11">
        <v>0.95</v>
      </c>
      <c r="F63" s="11">
        <v>0.95</v>
      </c>
      <c r="G63" s="5" t="s">
        <v>183</v>
      </c>
      <c r="H63" s="5" t="s">
        <v>314</v>
      </c>
      <c r="I63" s="5" t="s">
        <v>315</v>
      </c>
      <c r="J63" s="5" t="s">
        <v>286</v>
      </c>
      <c r="K63" s="9" t="s">
        <v>287</v>
      </c>
      <c r="L63" s="12" t="s">
        <v>288</v>
      </c>
      <c r="M63" s="12" t="s">
        <v>288</v>
      </c>
      <c r="N63" s="12" t="s">
        <v>289</v>
      </c>
      <c r="O63" s="10">
        <v>44810.572696828705</v>
      </c>
      <c r="P63" s="5" t="s">
        <v>290</v>
      </c>
      <c r="Q63" s="5" t="s">
        <v>26</v>
      </c>
      <c r="R63" s="10">
        <v>44566.539816770834</v>
      </c>
      <c r="S63" s="5" t="s">
        <v>287</v>
      </c>
      <c r="T63" s="5" t="s">
        <v>26</v>
      </c>
    </row>
    <row r="64" spans="1:20" ht="33.75" x14ac:dyDescent="0.2">
      <c r="A64" s="5" t="s">
        <v>186</v>
      </c>
      <c r="B64" s="9" t="s">
        <v>21</v>
      </c>
      <c r="C64" s="10">
        <v>43466</v>
      </c>
      <c r="E64" s="11">
        <v>0.63</v>
      </c>
      <c r="F64" s="11">
        <v>0.63</v>
      </c>
      <c r="G64" s="5" t="s">
        <v>187</v>
      </c>
      <c r="H64" s="5" t="s">
        <v>304</v>
      </c>
      <c r="I64" s="5" t="s">
        <v>143</v>
      </c>
      <c r="J64" s="5" t="s">
        <v>291</v>
      </c>
      <c r="K64" s="9" t="s">
        <v>287</v>
      </c>
      <c r="L64" s="12" t="s">
        <v>288</v>
      </c>
      <c r="M64" s="12" t="s">
        <v>288</v>
      </c>
      <c r="N64" s="12" t="s">
        <v>289</v>
      </c>
      <c r="O64" s="10">
        <v>44810.572696828705</v>
      </c>
      <c r="P64" s="5" t="s">
        <v>290</v>
      </c>
      <c r="Q64" s="5" t="s">
        <v>26</v>
      </c>
      <c r="R64" s="10">
        <v>44566.539816770834</v>
      </c>
      <c r="S64" s="5" t="s">
        <v>287</v>
      </c>
      <c r="T64" s="5" t="s">
        <v>26</v>
      </c>
    </row>
    <row r="65" spans="1:20" ht="33.75" x14ac:dyDescent="0.2">
      <c r="A65" s="5" t="s">
        <v>188</v>
      </c>
      <c r="B65" s="9" t="s">
        <v>21</v>
      </c>
      <c r="C65" s="10">
        <v>43466</v>
      </c>
      <c r="E65" s="11">
        <v>0.63</v>
      </c>
      <c r="F65" s="11">
        <v>0.63</v>
      </c>
      <c r="G65" s="5" t="s">
        <v>187</v>
      </c>
      <c r="H65" s="5" t="s">
        <v>284</v>
      </c>
      <c r="I65" s="5" t="s">
        <v>143</v>
      </c>
      <c r="J65" s="5" t="s">
        <v>291</v>
      </c>
      <c r="K65" s="9" t="s">
        <v>287</v>
      </c>
      <c r="L65" s="12" t="s">
        <v>288</v>
      </c>
      <c r="M65" s="12" t="s">
        <v>288</v>
      </c>
      <c r="N65" s="12" t="s">
        <v>289</v>
      </c>
      <c r="O65" s="10">
        <v>44810.572696828705</v>
      </c>
      <c r="P65" s="5" t="s">
        <v>290</v>
      </c>
      <c r="Q65" s="5" t="s">
        <v>26</v>
      </c>
      <c r="R65" s="10">
        <v>44566.539816770834</v>
      </c>
      <c r="S65" s="5" t="s">
        <v>287</v>
      </c>
      <c r="T65" s="5" t="s">
        <v>26</v>
      </c>
    </row>
    <row r="66" spans="1:20" ht="33.75" x14ac:dyDescent="0.2">
      <c r="A66" s="5" t="s">
        <v>189</v>
      </c>
      <c r="B66" s="9" t="s">
        <v>21</v>
      </c>
      <c r="C66" s="10">
        <v>43466</v>
      </c>
      <c r="E66" s="11">
        <v>0.46</v>
      </c>
      <c r="F66" s="11">
        <v>0.46</v>
      </c>
      <c r="G66" s="5" t="s">
        <v>190</v>
      </c>
      <c r="H66" s="5" t="s">
        <v>304</v>
      </c>
      <c r="I66" s="5" t="s">
        <v>143</v>
      </c>
      <c r="J66" s="5" t="s">
        <v>291</v>
      </c>
      <c r="K66" s="9" t="s">
        <v>287</v>
      </c>
      <c r="L66" s="12" t="s">
        <v>288</v>
      </c>
      <c r="M66" s="12" t="s">
        <v>288</v>
      </c>
      <c r="N66" s="12" t="s">
        <v>289</v>
      </c>
      <c r="O66" s="10">
        <v>44810.572696828705</v>
      </c>
      <c r="P66" s="5" t="s">
        <v>290</v>
      </c>
      <c r="Q66" s="5" t="s">
        <v>26</v>
      </c>
      <c r="R66" s="10">
        <v>44566.539816770834</v>
      </c>
      <c r="S66" s="5" t="s">
        <v>287</v>
      </c>
      <c r="T66" s="5" t="s">
        <v>26</v>
      </c>
    </row>
    <row r="67" spans="1:20" ht="33.75" x14ac:dyDescent="0.2">
      <c r="A67" s="5" t="s">
        <v>191</v>
      </c>
      <c r="B67" s="9" t="s">
        <v>21</v>
      </c>
      <c r="C67" s="10">
        <v>43466</v>
      </c>
      <c r="E67" s="11">
        <v>0.46</v>
      </c>
      <c r="F67" s="11">
        <v>0.46</v>
      </c>
      <c r="G67" s="5" t="s">
        <v>190</v>
      </c>
      <c r="H67" s="5" t="s">
        <v>284</v>
      </c>
      <c r="I67" s="5" t="s">
        <v>143</v>
      </c>
      <c r="J67" s="5" t="s">
        <v>291</v>
      </c>
      <c r="K67" s="9" t="s">
        <v>287</v>
      </c>
      <c r="L67" s="12" t="s">
        <v>288</v>
      </c>
      <c r="M67" s="12" t="s">
        <v>288</v>
      </c>
      <c r="N67" s="12" t="s">
        <v>289</v>
      </c>
      <c r="O67" s="10">
        <v>44810.572696828705</v>
      </c>
      <c r="P67" s="5" t="s">
        <v>290</v>
      </c>
      <c r="Q67" s="5" t="s">
        <v>26</v>
      </c>
      <c r="R67" s="10">
        <v>44566.539816770834</v>
      </c>
      <c r="S67" s="5" t="s">
        <v>287</v>
      </c>
      <c r="T67" s="5" t="s">
        <v>26</v>
      </c>
    </row>
    <row r="68" spans="1:20" ht="33.75" x14ac:dyDescent="0.2">
      <c r="A68" s="5" t="s">
        <v>192</v>
      </c>
      <c r="B68" s="9" t="s">
        <v>77</v>
      </c>
      <c r="C68" s="10">
        <v>43466</v>
      </c>
      <c r="E68" s="11">
        <v>1</v>
      </c>
      <c r="F68" s="11">
        <v>1</v>
      </c>
      <c r="G68" s="5" t="s">
        <v>193</v>
      </c>
      <c r="H68" s="5" t="s">
        <v>194</v>
      </c>
      <c r="I68" s="5" t="s">
        <v>285</v>
      </c>
      <c r="J68" s="5" t="s">
        <v>286</v>
      </c>
      <c r="K68" s="9" t="s">
        <v>287</v>
      </c>
      <c r="L68" s="12" t="s">
        <v>288</v>
      </c>
      <c r="M68" s="12" t="s">
        <v>288</v>
      </c>
      <c r="N68" s="12" t="s">
        <v>289</v>
      </c>
      <c r="O68" s="10">
        <v>44810.572696828705</v>
      </c>
      <c r="P68" s="5" t="s">
        <v>290</v>
      </c>
      <c r="Q68" s="5" t="s">
        <v>26</v>
      </c>
      <c r="R68" s="10">
        <v>44566.539816770834</v>
      </c>
      <c r="S68" s="5" t="s">
        <v>287</v>
      </c>
      <c r="T68" s="5" t="s">
        <v>26</v>
      </c>
    </row>
    <row r="69" spans="1:20" ht="33.75" x14ac:dyDescent="0.2">
      <c r="A69" s="5" t="s">
        <v>195</v>
      </c>
      <c r="B69" s="9" t="s">
        <v>21</v>
      </c>
      <c r="C69" s="10">
        <v>43466</v>
      </c>
      <c r="E69" s="11">
        <v>0.55000000000000004</v>
      </c>
      <c r="F69" s="11">
        <v>0.55000000000000004</v>
      </c>
      <c r="G69" s="5" t="s">
        <v>196</v>
      </c>
      <c r="H69" s="5" t="s">
        <v>284</v>
      </c>
      <c r="I69" s="5" t="s">
        <v>285</v>
      </c>
      <c r="J69" s="5" t="s">
        <v>286</v>
      </c>
      <c r="K69" s="9" t="s">
        <v>287</v>
      </c>
      <c r="L69" s="12" t="s">
        <v>288</v>
      </c>
      <c r="M69" s="12" t="s">
        <v>288</v>
      </c>
      <c r="N69" s="12" t="s">
        <v>289</v>
      </c>
      <c r="O69" s="10">
        <v>44810.572696828705</v>
      </c>
      <c r="P69" s="5" t="s">
        <v>290</v>
      </c>
      <c r="Q69" s="5" t="s">
        <v>26</v>
      </c>
      <c r="R69" s="10">
        <v>44566.539816770834</v>
      </c>
      <c r="S69" s="5" t="s">
        <v>287</v>
      </c>
      <c r="T69" s="5" t="s">
        <v>26</v>
      </c>
    </row>
    <row r="70" spans="1:20" ht="45" x14ac:dyDescent="0.2">
      <c r="A70" s="5" t="s">
        <v>197</v>
      </c>
      <c r="B70" s="9" t="s">
        <v>31</v>
      </c>
      <c r="C70" s="10">
        <v>44562</v>
      </c>
      <c r="E70" s="11">
        <v>0.85</v>
      </c>
      <c r="F70" s="11">
        <v>0.85</v>
      </c>
      <c r="G70" s="5" t="s">
        <v>198</v>
      </c>
      <c r="H70" s="5" t="s">
        <v>292</v>
      </c>
      <c r="I70" s="5" t="s">
        <v>293</v>
      </c>
      <c r="J70" s="5" t="s">
        <v>296</v>
      </c>
      <c r="K70" s="9" t="s">
        <v>287</v>
      </c>
      <c r="L70" s="12" t="s">
        <v>288</v>
      </c>
      <c r="M70" s="12" t="s">
        <v>288</v>
      </c>
      <c r="N70" s="12" t="s">
        <v>288</v>
      </c>
      <c r="O70" s="10">
        <v>44810.572696828705</v>
      </c>
      <c r="P70" s="5" t="s">
        <v>290</v>
      </c>
      <c r="Q70" s="5" t="s">
        <v>26</v>
      </c>
      <c r="R70" s="10">
        <v>44734.348686504629</v>
      </c>
      <c r="S70" s="5" t="s">
        <v>36</v>
      </c>
      <c r="T70" s="5" t="s">
        <v>26</v>
      </c>
    </row>
    <row r="71" spans="1:20" ht="33.75" x14ac:dyDescent="0.2">
      <c r="A71" s="5" t="s">
        <v>197</v>
      </c>
      <c r="B71" s="9" t="s">
        <v>37</v>
      </c>
      <c r="C71" s="10">
        <v>41275</v>
      </c>
      <c r="E71" s="11">
        <v>0.85</v>
      </c>
      <c r="F71" s="11">
        <v>0.85</v>
      </c>
      <c r="G71" s="5" t="s">
        <v>198</v>
      </c>
      <c r="H71" s="5" t="s">
        <v>292</v>
      </c>
      <c r="I71" s="5" t="s">
        <v>295</v>
      </c>
      <c r="J71" s="5" t="s">
        <v>296</v>
      </c>
      <c r="K71" s="9" t="s">
        <v>287</v>
      </c>
      <c r="L71" s="12" t="s">
        <v>288</v>
      </c>
      <c r="M71" s="12" t="s">
        <v>288</v>
      </c>
      <c r="N71" s="12" t="s">
        <v>289</v>
      </c>
      <c r="O71" s="10">
        <v>44810.572696828705</v>
      </c>
      <c r="P71" s="5" t="s">
        <v>290</v>
      </c>
      <c r="Q71" s="5" t="s">
        <v>26</v>
      </c>
      <c r="R71" s="10">
        <v>44566.539816770834</v>
      </c>
      <c r="S71" s="5" t="s">
        <v>287</v>
      </c>
      <c r="T71" s="5" t="s">
        <v>26</v>
      </c>
    </row>
    <row r="72" spans="1:20" ht="33.75" x14ac:dyDescent="0.2">
      <c r="A72" s="5" t="s">
        <v>199</v>
      </c>
      <c r="B72" s="9" t="s">
        <v>21</v>
      </c>
      <c r="C72" s="10">
        <v>43466</v>
      </c>
      <c r="E72" s="11">
        <v>0.91</v>
      </c>
      <c r="F72" s="11">
        <v>0.91</v>
      </c>
      <c r="G72" s="5" t="s">
        <v>200</v>
      </c>
      <c r="H72" s="5" t="s">
        <v>292</v>
      </c>
      <c r="I72" s="5" t="s">
        <v>285</v>
      </c>
      <c r="J72" s="5" t="s">
        <v>286</v>
      </c>
      <c r="K72" s="9" t="s">
        <v>287</v>
      </c>
      <c r="L72" s="12" t="s">
        <v>288</v>
      </c>
      <c r="M72" s="12" t="s">
        <v>288</v>
      </c>
      <c r="N72" s="12" t="s">
        <v>289</v>
      </c>
      <c r="O72" s="10">
        <v>44810.572696828705</v>
      </c>
      <c r="P72" s="5" t="s">
        <v>290</v>
      </c>
      <c r="Q72" s="5" t="s">
        <v>26</v>
      </c>
      <c r="R72" s="10">
        <v>44566.539816770834</v>
      </c>
      <c r="S72" s="5" t="s">
        <v>287</v>
      </c>
      <c r="T72" s="5" t="s">
        <v>26</v>
      </c>
    </row>
    <row r="73" spans="1:20" ht="33.75" x14ac:dyDescent="0.2">
      <c r="A73" s="5" t="s">
        <v>201</v>
      </c>
      <c r="B73" s="9" t="s">
        <v>21</v>
      </c>
      <c r="C73" s="10">
        <v>43466</v>
      </c>
      <c r="E73" s="11">
        <v>0.59</v>
      </c>
      <c r="F73" s="11">
        <v>0.59</v>
      </c>
      <c r="G73" s="5" t="s">
        <v>202</v>
      </c>
      <c r="H73" s="5" t="s">
        <v>284</v>
      </c>
      <c r="I73" s="5" t="s">
        <v>143</v>
      </c>
      <c r="J73" s="5" t="s">
        <v>235</v>
      </c>
      <c r="K73" s="9" t="s">
        <v>287</v>
      </c>
      <c r="L73" s="12" t="s">
        <v>288</v>
      </c>
      <c r="M73" s="12" t="s">
        <v>288</v>
      </c>
      <c r="N73" s="12" t="s">
        <v>289</v>
      </c>
      <c r="O73" s="10">
        <v>44810.572696828705</v>
      </c>
      <c r="P73" s="5" t="s">
        <v>290</v>
      </c>
      <c r="Q73" s="5" t="s">
        <v>26</v>
      </c>
      <c r="R73" s="10">
        <v>44566.539816770834</v>
      </c>
      <c r="S73" s="5" t="s">
        <v>287</v>
      </c>
      <c r="T73" s="5" t="s">
        <v>26</v>
      </c>
    </row>
    <row r="74" spans="1:20" ht="33.75" x14ac:dyDescent="0.2">
      <c r="A74" s="5" t="s">
        <v>204</v>
      </c>
      <c r="B74" s="9" t="s">
        <v>21</v>
      </c>
      <c r="C74" s="10">
        <v>43466</v>
      </c>
      <c r="E74" s="11">
        <v>0.65</v>
      </c>
      <c r="F74" s="11">
        <v>0.65</v>
      </c>
      <c r="G74" s="5" t="s">
        <v>205</v>
      </c>
      <c r="H74" s="5" t="s">
        <v>284</v>
      </c>
      <c r="I74" s="5" t="s">
        <v>143</v>
      </c>
      <c r="J74" s="5" t="s">
        <v>235</v>
      </c>
      <c r="K74" s="9" t="s">
        <v>287</v>
      </c>
      <c r="L74" s="12" t="s">
        <v>288</v>
      </c>
      <c r="M74" s="12" t="s">
        <v>288</v>
      </c>
      <c r="N74" s="12" t="s">
        <v>289</v>
      </c>
      <c r="O74" s="10">
        <v>44810.572696828705</v>
      </c>
      <c r="P74" s="5" t="s">
        <v>290</v>
      </c>
      <c r="Q74" s="5" t="s">
        <v>26</v>
      </c>
      <c r="R74" s="10">
        <v>44566.539816770834</v>
      </c>
      <c r="S74" s="5" t="s">
        <v>287</v>
      </c>
      <c r="T74" s="5" t="s">
        <v>26</v>
      </c>
    </row>
    <row r="75" spans="1:20" ht="33.75" x14ac:dyDescent="0.2">
      <c r="A75" s="5" t="s">
        <v>206</v>
      </c>
      <c r="B75" s="9" t="s">
        <v>21</v>
      </c>
      <c r="C75" s="10">
        <v>43466</v>
      </c>
      <c r="E75" s="11">
        <v>0.91</v>
      </c>
      <c r="F75" s="11">
        <v>0.91</v>
      </c>
      <c r="G75" s="5" t="s">
        <v>207</v>
      </c>
      <c r="H75" s="5" t="s">
        <v>292</v>
      </c>
      <c r="I75" s="5" t="s">
        <v>285</v>
      </c>
      <c r="J75" s="5" t="s">
        <v>286</v>
      </c>
      <c r="K75" s="9" t="s">
        <v>287</v>
      </c>
      <c r="L75" s="12" t="s">
        <v>288</v>
      </c>
      <c r="M75" s="12" t="s">
        <v>288</v>
      </c>
      <c r="N75" s="12" t="s">
        <v>289</v>
      </c>
      <c r="O75" s="10">
        <v>44810.572696828705</v>
      </c>
      <c r="P75" s="5" t="s">
        <v>290</v>
      </c>
      <c r="Q75" s="5" t="s">
        <v>26</v>
      </c>
      <c r="R75" s="10">
        <v>44566.539816770834</v>
      </c>
      <c r="S75" s="5" t="s">
        <v>287</v>
      </c>
      <c r="T75" s="5" t="s">
        <v>26</v>
      </c>
    </row>
    <row r="76" spans="1:20" ht="56.25" x14ac:dyDescent="0.2">
      <c r="A76" s="5" t="s">
        <v>208</v>
      </c>
      <c r="B76" s="9" t="s">
        <v>209</v>
      </c>
      <c r="C76" s="10">
        <v>42370</v>
      </c>
      <c r="E76" s="11">
        <v>0.2</v>
      </c>
      <c r="F76" s="11">
        <v>0.2</v>
      </c>
      <c r="G76" s="5" t="s">
        <v>210</v>
      </c>
      <c r="H76" s="5" t="s">
        <v>106</v>
      </c>
      <c r="I76" s="5" t="s">
        <v>107</v>
      </c>
      <c r="J76" s="5" t="s">
        <v>298</v>
      </c>
      <c r="K76" s="9" t="s">
        <v>211</v>
      </c>
      <c r="L76" s="12" t="s">
        <v>288</v>
      </c>
      <c r="M76" s="12" t="s">
        <v>288</v>
      </c>
      <c r="N76" s="12" t="s">
        <v>289</v>
      </c>
      <c r="O76" s="10">
        <v>44810.572696828705</v>
      </c>
      <c r="P76" s="5" t="s">
        <v>290</v>
      </c>
      <c r="Q76" s="5" t="s">
        <v>26</v>
      </c>
      <c r="R76" s="10">
        <v>44699.629476145834</v>
      </c>
      <c r="S76" s="5" t="s">
        <v>212</v>
      </c>
      <c r="T76" s="5" t="s">
        <v>26</v>
      </c>
    </row>
    <row r="77" spans="1:20" ht="56.25" x14ac:dyDescent="0.2">
      <c r="A77" s="5" t="s">
        <v>213</v>
      </c>
      <c r="B77" s="9" t="s">
        <v>209</v>
      </c>
      <c r="C77" s="10">
        <v>42370</v>
      </c>
      <c r="E77" s="11">
        <v>0.2</v>
      </c>
      <c r="F77" s="11">
        <v>0.2</v>
      </c>
      <c r="G77" s="5" t="s">
        <v>214</v>
      </c>
      <c r="H77" s="5" t="s">
        <v>284</v>
      </c>
      <c r="I77" s="5" t="s">
        <v>107</v>
      </c>
      <c r="J77" s="5" t="s">
        <v>298</v>
      </c>
      <c r="K77" s="9" t="s">
        <v>211</v>
      </c>
      <c r="L77" s="12" t="s">
        <v>288</v>
      </c>
      <c r="M77" s="12" t="s">
        <v>288</v>
      </c>
      <c r="N77" s="12" t="s">
        <v>289</v>
      </c>
      <c r="O77" s="10">
        <v>44810.572696828705</v>
      </c>
      <c r="P77" s="5" t="s">
        <v>290</v>
      </c>
      <c r="Q77" s="5" t="s">
        <v>26</v>
      </c>
      <c r="R77" s="10">
        <v>44699.629476145834</v>
      </c>
      <c r="S77" s="5" t="s">
        <v>212</v>
      </c>
      <c r="T77" s="5" t="s">
        <v>26</v>
      </c>
    </row>
    <row r="78" spans="1:20" ht="56.25" x14ac:dyDescent="0.2">
      <c r="A78" s="5" t="s">
        <v>215</v>
      </c>
      <c r="B78" s="9" t="s">
        <v>209</v>
      </c>
      <c r="C78" s="10">
        <v>42370</v>
      </c>
      <c r="E78" s="11">
        <v>0.2</v>
      </c>
      <c r="F78" s="11">
        <v>0.2</v>
      </c>
      <c r="G78" s="5" t="s">
        <v>216</v>
      </c>
      <c r="H78" s="5" t="s">
        <v>284</v>
      </c>
      <c r="I78" s="5" t="s">
        <v>107</v>
      </c>
      <c r="J78" s="5" t="s">
        <v>298</v>
      </c>
      <c r="K78" s="9" t="s">
        <v>211</v>
      </c>
      <c r="L78" s="12" t="s">
        <v>288</v>
      </c>
      <c r="M78" s="12" t="s">
        <v>288</v>
      </c>
      <c r="N78" s="12" t="s">
        <v>289</v>
      </c>
      <c r="O78" s="10">
        <v>44810.572696828705</v>
      </c>
      <c r="P78" s="5" t="s">
        <v>290</v>
      </c>
      <c r="Q78" s="5" t="s">
        <v>26</v>
      </c>
      <c r="R78" s="10">
        <v>44699.629476145834</v>
      </c>
      <c r="S78" s="5" t="s">
        <v>212</v>
      </c>
      <c r="T78" s="5" t="s">
        <v>26</v>
      </c>
    </row>
    <row r="79" spans="1:20" ht="56.25" x14ac:dyDescent="0.2">
      <c r="A79" s="5" t="s">
        <v>217</v>
      </c>
      <c r="B79" s="9" t="s">
        <v>209</v>
      </c>
      <c r="C79" s="10">
        <v>42370</v>
      </c>
      <c r="E79" s="11">
        <v>0.3</v>
      </c>
      <c r="F79" s="11">
        <v>0.3</v>
      </c>
      <c r="G79" s="5" t="s">
        <v>218</v>
      </c>
      <c r="H79" s="5" t="s">
        <v>284</v>
      </c>
      <c r="I79" s="5" t="s">
        <v>107</v>
      </c>
      <c r="J79" s="5" t="s">
        <v>298</v>
      </c>
      <c r="K79" s="9" t="s">
        <v>211</v>
      </c>
      <c r="L79" s="12" t="s">
        <v>288</v>
      </c>
      <c r="M79" s="12" t="s">
        <v>288</v>
      </c>
      <c r="N79" s="12" t="s">
        <v>289</v>
      </c>
      <c r="O79" s="10">
        <v>44810.572696828705</v>
      </c>
      <c r="P79" s="5" t="s">
        <v>290</v>
      </c>
      <c r="Q79" s="5" t="s">
        <v>26</v>
      </c>
      <c r="R79" s="10">
        <v>44699.629476145834</v>
      </c>
      <c r="S79" s="5" t="s">
        <v>212</v>
      </c>
      <c r="T79" s="5" t="s">
        <v>26</v>
      </c>
    </row>
    <row r="80" spans="1:20" ht="33.75" x14ac:dyDescent="0.2">
      <c r="A80" s="5" t="s">
        <v>219</v>
      </c>
      <c r="B80" s="9" t="s">
        <v>21</v>
      </c>
      <c r="C80" s="10">
        <v>43466</v>
      </c>
      <c r="E80" s="11">
        <v>0.31</v>
      </c>
      <c r="F80" s="11">
        <v>0.31</v>
      </c>
      <c r="G80" s="5" t="s">
        <v>220</v>
      </c>
      <c r="H80" s="5" t="s">
        <v>284</v>
      </c>
      <c r="I80" s="5" t="s">
        <v>285</v>
      </c>
      <c r="J80" s="5" t="s">
        <v>286</v>
      </c>
      <c r="K80" s="9" t="s">
        <v>287</v>
      </c>
      <c r="L80" s="12" t="s">
        <v>288</v>
      </c>
      <c r="M80" s="12" t="s">
        <v>288</v>
      </c>
      <c r="N80" s="12" t="s">
        <v>289</v>
      </c>
      <c r="O80" s="10">
        <v>44810.572696828705</v>
      </c>
      <c r="P80" s="5" t="s">
        <v>290</v>
      </c>
      <c r="Q80" s="5" t="s">
        <v>26</v>
      </c>
      <c r="R80" s="10">
        <v>44566.539816770834</v>
      </c>
      <c r="S80" s="5" t="s">
        <v>287</v>
      </c>
      <c r="T80" s="5" t="s">
        <v>26</v>
      </c>
    </row>
    <row r="81" spans="1:20" ht="33.75" x14ac:dyDescent="0.2">
      <c r="A81" s="5" t="s">
        <v>221</v>
      </c>
      <c r="B81" s="9" t="s">
        <v>21</v>
      </c>
      <c r="C81" s="10">
        <v>43466</v>
      </c>
      <c r="E81" s="11">
        <v>0.7</v>
      </c>
      <c r="F81" s="11">
        <v>0.7</v>
      </c>
      <c r="G81" s="5" t="s">
        <v>222</v>
      </c>
      <c r="H81" s="5" t="s">
        <v>284</v>
      </c>
      <c r="I81" s="5" t="s">
        <v>285</v>
      </c>
      <c r="J81" s="5" t="s">
        <v>235</v>
      </c>
      <c r="K81" s="9" t="s">
        <v>287</v>
      </c>
      <c r="L81" s="12" t="s">
        <v>288</v>
      </c>
      <c r="M81" s="12" t="s">
        <v>288</v>
      </c>
      <c r="N81" s="12" t="s">
        <v>289</v>
      </c>
      <c r="O81" s="10">
        <v>44810.572696828705</v>
      </c>
      <c r="P81" s="5" t="s">
        <v>290</v>
      </c>
      <c r="Q81" s="5" t="s">
        <v>26</v>
      </c>
      <c r="R81" s="10">
        <v>44566.539816770834</v>
      </c>
      <c r="S81" s="5" t="s">
        <v>287</v>
      </c>
      <c r="T81" s="5" t="s">
        <v>26</v>
      </c>
    </row>
    <row r="82" spans="1:20" ht="33.75" x14ac:dyDescent="0.2">
      <c r="A82" s="5" t="s">
        <v>223</v>
      </c>
      <c r="B82" s="9" t="s">
        <v>21</v>
      </c>
      <c r="C82" s="10">
        <v>43466</v>
      </c>
      <c r="D82" s="10">
        <v>43830</v>
      </c>
      <c r="E82" s="11">
        <v>0.78</v>
      </c>
      <c r="F82" s="11">
        <v>0.78</v>
      </c>
      <c r="G82" s="5" t="s">
        <v>224</v>
      </c>
      <c r="H82" s="5" t="s">
        <v>284</v>
      </c>
      <c r="I82" s="5" t="s">
        <v>285</v>
      </c>
      <c r="J82" s="5" t="s">
        <v>291</v>
      </c>
      <c r="K82" s="9" t="s">
        <v>287</v>
      </c>
      <c r="L82" s="12" t="s">
        <v>288</v>
      </c>
      <c r="M82" s="12" t="s">
        <v>288</v>
      </c>
      <c r="N82" s="12" t="s">
        <v>289</v>
      </c>
      <c r="O82" s="10">
        <v>44810.572696828705</v>
      </c>
      <c r="P82" s="5" t="s">
        <v>290</v>
      </c>
      <c r="Q82" s="5" t="s">
        <v>26</v>
      </c>
      <c r="R82" s="10">
        <v>44566.539816770834</v>
      </c>
      <c r="S82" s="5" t="s">
        <v>287</v>
      </c>
      <c r="T82" s="5" t="s">
        <v>26</v>
      </c>
    </row>
    <row r="83" spans="1:20" ht="33.75" x14ac:dyDescent="0.2">
      <c r="A83" s="5" t="s">
        <v>225</v>
      </c>
      <c r="B83" s="9" t="s">
        <v>21</v>
      </c>
      <c r="C83" s="10">
        <v>43466</v>
      </c>
      <c r="E83" s="11">
        <v>0.95</v>
      </c>
      <c r="F83" s="11">
        <v>0.95</v>
      </c>
      <c r="G83" s="5" t="s">
        <v>226</v>
      </c>
      <c r="H83" s="5" t="s">
        <v>284</v>
      </c>
      <c r="I83" s="5" t="s">
        <v>285</v>
      </c>
      <c r="J83" s="5" t="s">
        <v>286</v>
      </c>
      <c r="K83" s="9" t="s">
        <v>287</v>
      </c>
      <c r="L83" s="12" t="s">
        <v>288</v>
      </c>
      <c r="M83" s="12" t="s">
        <v>288</v>
      </c>
      <c r="N83" s="12" t="s">
        <v>289</v>
      </c>
      <c r="O83" s="10">
        <v>44810.572696828705</v>
      </c>
      <c r="P83" s="5" t="s">
        <v>290</v>
      </c>
      <c r="Q83" s="5" t="s">
        <v>26</v>
      </c>
      <c r="R83" s="10">
        <v>44566.539816770834</v>
      </c>
      <c r="S83" s="5" t="s">
        <v>287</v>
      </c>
      <c r="T83" s="5" t="s">
        <v>26</v>
      </c>
    </row>
    <row r="84" spans="1:20" ht="56.25" x14ac:dyDescent="0.2">
      <c r="A84" s="5" t="s">
        <v>227</v>
      </c>
      <c r="B84" s="9" t="s">
        <v>90</v>
      </c>
      <c r="C84" s="10">
        <v>44927</v>
      </c>
      <c r="E84" s="11">
        <v>0.8</v>
      </c>
      <c r="F84" s="11">
        <v>0.8</v>
      </c>
      <c r="G84" s="5" t="s">
        <v>228</v>
      </c>
      <c r="H84" s="5" t="s">
        <v>284</v>
      </c>
      <c r="I84" s="5" t="s">
        <v>229</v>
      </c>
      <c r="J84" s="5" t="s">
        <v>316</v>
      </c>
      <c r="K84" s="9" t="s">
        <v>95</v>
      </c>
      <c r="L84" s="12" t="s">
        <v>288</v>
      </c>
      <c r="M84" s="12" t="s">
        <v>288</v>
      </c>
      <c r="N84" s="12" t="s">
        <v>289</v>
      </c>
      <c r="O84" s="10">
        <v>44810.572696828705</v>
      </c>
      <c r="P84" s="5" t="s">
        <v>290</v>
      </c>
      <c r="Q84" s="5" t="s">
        <v>26</v>
      </c>
      <c r="R84" s="10">
        <v>44575.691307488429</v>
      </c>
      <c r="S84" s="5" t="s">
        <v>231</v>
      </c>
      <c r="T84" s="5" t="s">
        <v>26</v>
      </c>
    </row>
    <row r="85" spans="1:20" ht="45" x14ac:dyDescent="0.2">
      <c r="A85" s="5" t="s">
        <v>232</v>
      </c>
      <c r="B85" s="9" t="s">
        <v>31</v>
      </c>
      <c r="C85" s="10">
        <v>44562</v>
      </c>
      <c r="E85" s="11">
        <v>0.95</v>
      </c>
      <c r="F85" s="11">
        <v>0.95</v>
      </c>
      <c r="G85" s="5" t="s">
        <v>233</v>
      </c>
      <c r="H85" s="5" t="s">
        <v>284</v>
      </c>
      <c r="I85" s="5" t="s">
        <v>317</v>
      </c>
      <c r="J85" s="5" t="s">
        <v>235</v>
      </c>
      <c r="K85" s="9" t="s">
        <v>287</v>
      </c>
      <c r="L85" s="12" t="s">
        <v>288</v>
      </c>
      <c r="M85" s="12" t="s">
        <v>288</v>
      </c>
      <c r="N85" s="12" t="s">
        <v>289</v>
      </c>
      <c r="O85" s="10">
        <v>44810.572696828705</v>
      </c>
      <c r="P85" s="5" t="s">
        <v>290</v>
      </c>
      <c r="Q85" s="5" t="s">
        <v>26</v>
      </c>
      <c r="R85" s="10">
        <v>44566.539816770834</v>
      </c>
      <c r="S85" s="5" t="s">
        <v>312</v>
      </c>
      <c r="T85" s="5" t="s">
        <v>26</v>
      </c>
    </row>
    <row r="86" spans="1:20" ht="33.75" x14ac:dyDescent="0.2">
      <c r="A86" s="5" t="s">
        <v>236</v>
      </c>
      <c r="B86" s="9" t="s">
        <v>77</v>
      </c>
      <c r="C86" s="10">
        <v>43831</v>
      </c>
      <c r="E86" s="11">
        <v>0.65</v>
      </c>
      <c r="F86" s="11">
        <v>0.65</v>
      </c>
      <c r="G86" s="5" t="s">
        <v>237</v>
      </c>
      <c r="H86" s="5" t="s">
        <v>284</v>
      </c>
      <c r="I86" s="5" t="s">
        <v>285</v>
      </c>
      <c r="J86" s="5" t="s">
        <v>298</v>
      </c>
      <c r="K86" s="9" t="s">
        <v>287</v>
      </c>
      <c r="L86" s="12" t="s">
        <v>288</v>
      </c>
      <c r="M86" s="12" t="s">
        <v>288</v>
      </c>
      <c r="N86" s="12" t="s">
        <v>289</v>
      </c>
      <c r="O86" s="10">
        <v>44810.572696828705</v>
      </c>
      <c r="P86" s="5" t="s">
        <v>290</v>
      </c>
      <c r="Q86" s="5" t="s">
        <v>26</v>
      </c>
      <c r="R86" s="10">
        <v>44566.539816770834</v>
      </c>
      <c r="S86" s="5" t="s">
        <v>287</v>
      </c>
      <c r="T86" s="5" t="s">
        <v>26</v>
      </c>
    </row>
    <row r="87" spans="1:20" ht="33.75" x14ac:dyDescent="0.2">
      <c r="A87" s="5" t="s">
        <v>236</v>
      </c>
      <c r="B87" s="9" t="s">
        <v>21</v>
      </c>
      <c r="C87" s="10">
        <v>43466</v>
      </c>
      <c r="D87" s="10">
        <v>43830</v>
      </c>
      <c r="E87" s="11">
        <v>0.75</v>
      </c>
      <c r="F87" s="11">
        <v>0.75</v>
      </c>
      <c r="G87" s="5" t="s">
        <v>237</v>
      </c>
      <c r="H87" s="5" t="s">
        <v>284</v>
      </c>
      <c r="I87" s="5" t="s">
        <v>285</v>
      </c>
      <c r="J87" s="5" t="s">
        <v>298</v>
      </c>
      <c r="K87" s="9" t="s">
        <v>287</v>
      </c>
      <c r="L87" s="12" t="s">
        <v>288</v>
      </c>
      <c r="M87" s="12" t="s">
        <v>288</v>
      </c>
      <c r="N87" s="12" t="s">
        <v>289</v>
      </c>
      <c r="O87" s="10">
        <v>44810.572696828705</v>
      </c>
      <c r="P87" s="5" t="s">
        <v>290</v>
      </c>
      <c r="Q87" s="5" t="s">
        <v>26</v>
      </c>
      <c r="R87" s="10">
        <v>44566.539816770834</v>
      </c>
      <c r="S87" s="5" t="s">
        <v>287</v>
      </c>
      <c r="T87" s="5" t="s">
        <v>26</v>
      </c>
    </row>
    <row r="88" spans="1:20" ht="56.25" x14ac:dyDescent="0.2">
      <c r="A88" s="5" t="s">
        <v>238</v>
      </c>
      <c r="B88" s="9" t="s">
        <v>90</v>
      </c>
      <c r="C88" s="10">
        <v>44927</v>
      </c>
      <c r="E88" s="11">
        <v>0.88</v>
      </c>
      <c r="F88" s="11">
        <v>0.88</v>
      </c>
      <c r="G88" s="5" t="s">
        <v>239</v>
      </c>
      <c r="H88" s="5" t="s">
        <v>284</v>
      </c>
      <c r="I88" s="5" t="s">
        <v>143</v>
      </c>
      <c r="J88" s="5" t="s">
        <v>291</v>
      </c>
      <c r="K88" s="9" t="s">
        <v>95</v>
      </c>
      <c r="L88" s="12" t="s">
        <v>288</v>
      </c>
      <c r="M88" s="12" t="s">
        <v>288</v>
      </c>
      <c r="N88" s="12" t="s">
        <v>289</v>
      </c>
      <c r="O88" s="10">
        <v>44810.572696828705</v>
      </c>
      <c r="P88" s="5" t="s">
        <v>290</v>
      </c>
      <c r="Q88" s="5" t="s">
        <v>26</v>
      </c>
      <c r="R88" s="10">
        <v>44575.691307488429</v>
      </c>
      <c r="S88" s="5" t="s">
        <v>240</v>
      </c>
      <c r="T88" s="5" t="s">
        <v>26</v>
      </c>
    </row>
    <row r="89" spans="1:20" ht="45" x14ac:dyDescent="0.2">
      <c r="A89" s="5" t="s">
        <v>241</v>
      </c>
      <c r="B89" s="9" t="s">
        <v>31</v>
      </c>
      <c r="C89" s="10">
        <v>44562</v>
      </c>
      <c r="E89" s="11">
        <v>0.85</v>
      </c>
      <c r="F89" s="11">
        <v>0.85</v>
      </c>
      <c r="G89" s="5" t="s">
        <v>242</v>
      </c>
      <c r="H89" s="5" t="s">
        <v>284</v>
      </c>
      <c r="I89" s="5" t="s">
        <v>295</v>
      </c>
      <c r="J89" s="5" t="s">
        <v>235</v>
      </c>
      <c r="K89" s="9" t="s">
        <v>287</v>
      </c>
      <c r="L89" s="12" t="s">
        <v>288</v>
      </c>
      <c r="M89" s="12" t="s">
        <v>288</v>
      </c>
      <c r="N89" s="12" t="s">
        <v>289</v>
      </c>
      <c r="O89" s="10">
        <v>44810.572696828705</v>
      </c>
      <c r="P89" s="5" t="s">
        <v>290</v>
      </c>
      <c r="Q89" s="5" t="s">
        <v>26</v>
      </c>
      <c r="R89" s="10">
        <v>44566.539816770834</v>
      </c>
      <c r="S89" s="5" t="s">
        <v>312</v>
      </c>
      <c r="T89" s="5" t="s">
        <v>26</v>
      </c>
    </row>
    <row r="90" spans="1:20" ht="33.75" x14ac:dyDescent="0.2">
      <c r="A90" s="5" t="s">
        <v>243</v>
      </c>
      <c r="B90" s="9" t="s">
        <v>42</v>
      </c>
      <c r="C90" s="10">
        <v>45292</v>
      </c>
      <c r="E90" s="11">
        <v>0.55000000000000004</v>
      </c>
      <c r="F90" s="11">
        <v>0.55000000000000004</v>
      </c>
      <c r="G90" s="5" t="s">
        <v>244</v>
      </c>
      <c r="H90" s="5" t="s">
        <v>300</v>
      </c>
      <c r="I90" s="5" t="s">
        <v>300</v>
      </c>
      <c r="J90" s="5" t="s">
        <v>298</v>
      </c>
      <c r="K90" s="9" t="s">
        <v>45</v>
      </c>
      <c r="L90" s="12" t="s">
        <v>288</v>
      </c>
      <c r="M90" s="12" t="s">
        <v>288</v>
      </c>
      <c r="N90" s="12" t="s">
        <v>289</v>
      </c>
      <c r="O90" s="10">
        <v>44810.572696828705</v>
      </c>
      <c r="P90" s="5" t="s">
        <v>290</v>
      </c>
      <c r="Q90" s="5" t="s">
        <v>26</v>
      </c>
      <c r="R90" s="10">
        <v>44706.672438321759</v>
      </c>
      <c r="S90" s="5" t="s">
        <v>245</v>
      </c>
      <c r="T90" s="5" t="s">
        <v>26</v>
      </c>
    </row>
    <row r="91" spans="1:20" ht="33.75" x14ac:dyDescent="0.2">
      <c r="A91" s="5" t="s">
        <v>246</v>
      </c>
      <c r="B91" s="9" t="s">
        <v>21</v>
      </c>
      <c r="C91" s="10">
        <v>43466</v>
      </c>
      <c r="E91" s="11">
        <v>0.6</v>
      </c>
      <c r="F91" s="11">
        <v>0.6</v>
      </c>
      <c r="G91" s="5" t="s">
        <v>247</v>
      </c>
      <c r="H91" s="5" t="s">
        <v>284</v>
      </c>
      <c r="I91" s="5" t="s">
        <v>285</v>
      </c>
      <c r="J91" s="5" t="s">
        <v>291</v>
      </c>
      <c r="K91" s="9" t="s">
        <v>287</v>
      </c>
      <c r="L91" s="12" t="s">
        <v>288</v>
      </c>
      <c r="M91" s="12" t="s">
        <v>288</v>
      </c>
      <c r="N91" s="12" t="s">
        <v>289</v>
      </c>
      <c r="O91" s="10">
        <v>44810.572696828705</v>
      </c>
      <c r="P91" s="5" t="s">
        <v>290</v>
      </c>
      <c r="Q91" s="5" t="s">
        <v>26</v>
      </c>
      <c r="R91" s="10">
        <v>44566.539816770834</v>
      </c>
      <c r="S91" s="5" t="s">
        <v>287</v>
      </c>
      <c r="T91" s="5" t="s">
        <v>26</v>
      </c>
    </row>
    <row r="92" spans="1:20" ht="33.75" x14ac:dyDescent="0.2">
      <c r="A92" s="5" t="s">
        <v>248</v>
      </c>
      <c r="B92" s="9" t="s">
        <v>21</v>
      </c>
      <c r="C92" s="10">
        <v>43466</v>
      </c>
      <c r="D92" s="10">
        <v>43830</v>
      </c>
      <c r="E92" s="11">
        <v>0.78</v>
      </c>
      <c r="F92" s="11">
        <v>0.78</v>
      </c>
      <c r="G92" s="5" t="s">
        <v>134</v>
      </c>
      <c r="H92" s="5" t="s">
        <v>284</v>
      </c>
      <c r="I92" s="5" t="s">
        <v>285</v>
      </c>
      <c r="J92" s="5" t="s">
        <v>291</v>
      </c>
      <c r="K92" s="9" t="s">
        <v>287</v>
      </c>
      <c r="L92" s="12" t="s">
        <v>288</v>
      </c>
      <c r="M92" s="12" t="s">
        <v>288</v>
      </c>
      <c r="N92" s="12" t="s">
        <v>289</v>
      </c>
      <c r="O92" s="10">
        <v>44810.572696828705</v>
      </c>
      <c r="P92" s="5" t="s">
        <v>290</v>
      </c>
      <c r="Q92" s="5" t="s">
        <v>26</v>
      </c>
      <c r="R92" s="10">
        <v>44566.539816770834</v>
      </c>
      <c r="S92" s="5" t="s">
        <v>287</v>
      </c>
      <c r="T92" s="5" t="s">
        <v>26</v>
      </c>
    </row>
    <row r="93" spans="1:20" ht="33.75" x14ac:dyDescent="0.2">
      <c r="A93" s="5" t="s">
        <v>249</v>
      </c>
      <c r="B93" s="9" t="s">
        <v>21</v>
      </c>
      <c r="C93" s="10">
        <v>43466</v>
      </c>
      <c r="E93" s="11">
        <v>0.36</v>
      </c>
      <c r="F93" s="11">
        <v>0.36</v>
      </c>
      <c r="G93" s="5" t="s">
        <v>250</v>
      </c>
      <c r="H93" s="5" t="s">
        <v>284</v>
      </c>
      <c r="I93" s="5" t="s">
        <v>107</v>
      </c>
      <c r="J93" s="5" t="s">
        <v>286</v>
      </c>
      <c r="K93" s="9" t="s">
        <v>287</v>
      </c>
      <c r="L93" s="12" t="s">
        <v>288</v>
      </c>
      <c r="M93" s="12" t="s">
        <v>288</v>
      </c>
      <c r="N93" s="12" t="s">
        <v>289</v>
      </c>
      <c r="O93" s="10">
        <v>44810.572696828705</v>
      </c>
      <c r="P93" s="5" t="s">
        <v>290</v>
      </c>
      <c r="Q93" s="5" t="s">
        <v>26</v>
      </c>
      <c r="R93" s="10">
        <v>44566.539816770834</v>
      </c>
      <c r="S93" s="5" t="s">
        <v>287</v>
      </c>
      <c r="T93" s="5" t="s">
        <v>26</v>
      </c>
    </row>
    <row r="94" spans="1:20" ht="33.75" x14ac:dyDescent="0.2">
      <c r="A94" s="5" t="s">
        <v>251</v>
      </c>
      <c r="B94" s="9" t="s">
        <v>31</v>
      </c>
      <c r="C94" s="10">
        <v>44562</v>
      </c>
      <c r="E94" s="11">
        <v>0.95</v>
      </c>
      <c r="F94" s="11">
        <v>0.95</v>
      </c>
      <c r="G94" s="5" t="s">
        <v>252</v>
      </c>
      <c r="H94" s="5" t="s">
        <v>106</v>
      </c>
      <c r="I94" s="5" t="s">
        <v>107</v>
      </c>
      <c r="J94" s="5" t="s">
        <v>235</v>
      </c>
      <c r="K94" s="9" t="s">
        <v>253</v>
      </c>
      <c r="L94" s="12" t="s">
        <v>288</v>
      </c>
      <c r="M94" s="12" t="s">
        <v>288</v>
      </c>
      <c r="N94" s="12" t="s">
        <v>289</v>
      </c>
      <c r="O94" s="10">
        <v>44810.572696828705</v>
      </c>
      <c r="P94" s="5" t="s">
        <v>290</v>
      </c>
      <c r="Q94" s="5" t="s">
        <v>26</v>
      </c>
      <c r="R94" s="10">
        <v>44599.506924050926</v>
      </c>
      <c r="S94" s="5" t="s">
        <v>254</v>
      </c>
      <c r="T94" s="5" t="s">
        <v>26</v>
      </c>
    </row>
    <row r="95" spans="1:20" ht="33.75" x14ac:dyDescent="0.2">
      <c r="A95" s="5" t="s">
        <v>251</v>
      </c>
      <c r="B95" s="9" t="s">
        <v>255</v>
      </c>
      <c r="C95" s="10">
        <v>44197</v>
      </c>
      <c r="D95" s="10">
        <v>44561</v>
      </c>
      <c r="E95" s="11">
        <v>0.9</v>
      </c>
      <c r="F95" s="11">
        <v>0.9</v>
      </c>
      <c r="G95" s="5" t="s">
        <v>256</v>
      </c>
      <c r="H95" s="5" t="s">
        <v>106</v>
      </c>
      <c r="I95" s="5" t="s">
        <v>107</v>
      </c>
      <c r="J95" s="5" t="s">
        <v>235</v>
      </c>
      <c r="K95" s="9" t="s">
        <v>287</v>
      </c>
      <c r="L95" s="12" t="s">
        <v>288</v>
      </c>
      <c r="M95" s="12" t="s">
        <v>288</v>
      </c>
      <c r="N95" s="12" t="s">
        <v>289</v>
      </c>
      <c r="O95" s="10">
        <v>44810.572696828705</v>
      </c>
      <c r="P95" s="5" t="s">
        <v>290</v>
      </c>
      <c r="Q95" s="5" t="s">
        <v>26</v>
      </c>
      <c r="R95" s="10">
        <v>44566.539816770834</v>
      </c>
      <c r="S95" s="5" t="s">
        <v>287</v>
      </c>
      <c r="T95" s="5" t="s">
        <v>26</v>
      </c>
    </row>
    <row r="96" spans="1:20" ht="33.75" x14ac:dyDescent="0.2">
      <c r="A96" s="5" t="s">
        <v>258</v>
      </c>
      <c r="B96" s="9" t="s">
        <v>42</v>
      </c>
      <c r="C96" s="10">
        <v>45292</v>
      </c>
      <c r="E96" s="11">
        <v>0.5</v>
      </c>
      <c r="F96" s="11">
        <v>0.5</v>
      </c>
      <c r="G96" s="5" t="s">
        <v>259</v>
      </c>
      <c r="H96" s="5" t="s">
        <v>106</v>
      </c>
      <c r="I96" s="5" t="s">
        <v>143</v>
      </c>
      <c r="J96" s="5" t="s">
        <v>316</v>
      </c>
      <c r="K96" s="9" t="s">
        <v>45</v>
      </c>
      <c r="L96" s="12" t="s">
        <v>288</v>
      </c>
      <c r="M96" s="12" t="s">
        <v>288</v>
      </c>
      <c r="N96" s="12" t="s">
        <v>289</v>
      </c>
      <c r="O96" s="10">
        <v>44810.572696828705</v>
      </c>
      <c r="P96" s="5" t="s">
        <v>290</v>
      </c>
      <c r="Q96" s="5" t="s">
        <v>26</v>
      </c>
      <c r="R96" s="10">
        <v>44706.672438321759</v>
      </c>
      <c r="S96" s="5" t="s">
        <v>260</v>
      </c>
      <c r="T96" s="5" t="s">
        <v>26</v>
      </c>
    </row>
    <row r="97" spans="1:20" ht="33.75" x14ac:dyDescent="0.2">
      <c r="A97" s="5" t="s">
        <v>258</v>
      </c>
      <c r="B97" s="9" t="s">
        <v>31</v>
      </c>
      <c r="C97" s="10">
        <v>44562</v>
      </c>
      <c r="D97" s="10">
        <v>45291</v>
      </c>
      <c r="E97" s="11">
        <v>0.6</v>
      </c>
      <c r="F97" s="11">
        <v>0.6</v>
      </c>
      <c r="G97" s="5" t="s">
        <v>252</v>
      </c>
      <c r="H97" s="5" t="s">
        <v>106</v>
      </c>
      <c r="I97" s="5" t="s">
        <v>107</v>
      </c>
      <c r="J97" s="5" t="s">
        <v>166</v>
      </c>
      <c r="K97" s="9" t="s">
        <v>253</v>
      </c>
      <c r="L97" s="12" t="s">
        <v>288</v>
      </c>
      <c r="M97" s="12" t="s">
        <v>288</v>
      </c>
      <c r="N97" s="12" t="s">
        <v>289</v>
      </c>
      <c r="O97" s="10">
        <v>44810.572696828705</v>
      </c>
      <c r="P97" s="5" t="s">
        <v>290</v>
      </c>
      <c r="Q97" s="5" t="s">
        <v>26</v>
      </c>
      <c r="R97" s="10">
        <v>44599.506924050926</v>
      </c>
      <c r="S97" s="5" t="s">
        <v>254</v>
      </c>
      <c r="T97" s="5" t="s">
        <v>26</v>
      </c>
    </row>
    <row r="98" spans="1:20" ht="33.75" x14ac:dyDescent="0.2">
      <c r="A98" s="5" t="s">
        <v>258</v>
      </c>
      <c r="B98" s="9" t="s">
        <v>255</v>
      </c>
      <c r="C98" s="10">
        <v>44197</v>
      </c>
      <c r="D98" s="10">
        <v>44561</v>
      </c>
      <c r="E98" s="11">
        <v>0.55000000000000004</v>
      </c>
      <c r="F98" s="11">
        <v>0.55000000000000004</v>
      </c>
      <c r="G98" s="5" t="s">
        <v>256</v>
      </c>
      <c r="H98" s="5" t="s">
        <v>106</v>
      </c>
      <c r="I98" s="5" t="s">
        <v>107</v>
      </c>
      <c r="J98" s="5" t="s">
        <v>166</v>
      </c>
      <c r="K98" s="9" t="s">
        <v>287</v>
      </c>
      <c r="L98" s="12" t="s">
        <v>288</v>
      </c>
      <c r="M98" s="12" t="s">
        <v>288</v>
      </c>
      <c r="N98" s="12" t="s">
        <v>289</v>
      </c>
      <c r="O98" s="10">
        <v>44810.572696828705</v>
      </c>
      <c r="P98" s="5" t="s">
        <v>290</v>
      </c>
      <c r="Q98" s="5" t="s">
        <v>26</v>
      </c>
      <c r="R98" s="10">
        <v>44566.539816770834</v>
      </c>
      <c r="S98" s="5" t="s">
        <v>287</v>
      </c>
      <c r="T98" s="5" t="s">
        <v>26</v>
      </c>
    </row>
    <row r="99" spans="1:20" ht="33.75" x14ac:dyDescent="0.2">
      <c r="A99" s="5" t="s">
        <v>261</v>
      </c>
      <c r="B99" s="9" t="s">
        <v>21</v>
      </c>
      <c r="C99" s="10">
        <v>43466</v>
      </c>
      <c r="E99" s="11">
        <v>0.8</v>
      </c>
      <c r="F99" s="11">
        <v>0.8</v>
      </c>
      <c r="G99" s="5" t="s">
        <v>262</v>
      </c>
      <c r="H99" s="5" t="s">
        <v>284</v>
      </c>
      <c r="I99" s="5" t="s">
        <v>285</v>
      </c>
      <c r="J99" s="5" t="s">
        <v>286</v>
      </c>
      <c r="K99" s="9" t="s">
        <v>287</v>
      </c>
      <c r="L99" s="12" t="s">
        <v>288</v>
      </c>
      <c r="M99" s="12" t="s">
        <v>288</v>
      </c>
      <c r="N99" s="12" t="s">
        <v>289</v>
      </c>
      <c r="O99" s="10">
        <v>44810.572696828705</v>
      </c>
      <c r="P99" s="5" t="s">
        <v>290</v>
      </c>
      <c r="Q99" s="5" t="s">
        <v>26</v>
      </c>
      <c r="R99" s="10">
        <v>44566.539816770834</v>
      </c>
      <c r="S99" s="5" t="s">
        <v>287</v>
      </c>
      <c r="T99" s="5" t="s">
        <v>26</v>
      </c>
    </row>
    <row r="100" spans="1:20" ht="56.25" x14ac:dyDescent="0.2">
      <c r="A100" s="5" t="s">
        <v>263</v>
      </c>
      <c r="B100" s="9" t="s">
        <v>90</v>
      </c>
      <c r="C100" s="10">
        <v>44927</v>
      </c>
      <c r="E100" s="11">
        <v>0.4</v>
      </c>
      <c r="F100" s="11">
        <v>0.4</v>
      </c>
      <c r="G100" s="5" t="s">
        <v>264</v>
      </c>
      <c r="H100" s="5" t="s">
        <v>284</v>
      </c>
      <c r="I100" s="5" t="s">
        <v>295</v>
      </c>
      <c r="J100" s="5" t="s">
        <v>286</v>
      </c>
      <c r="K100" s="9" t="s">
        <v>95</v>
      </c>
      <c r="L100" s="12" t="s">
        <v>288</v>
      </c>
      <c r="M100" s="12" t="s">
        <v>288</v>
      </c>
      <c r="N100" s="12" t="s">
        <v>289</v>
      </c>
      <c r="O100" s="10">
        <v>44810.572696828705</v>
      </c>
      <c r="P100" s="5" t="s">
        <v>290</v>
      </c>
      <c r="Q100" s="5" t="s">
        <v>26</v>
      </c>
      <c r="R100" s="10">
        <v>44575.691307488429</v>
      </c>
      <c r="S100" s="5" t="s">
        <v>266</v>
      </c>
      <c r="T100" s="5" t="s">
        <v>26</v>
      </c>
    </row>
    <row r="101" spans="1:20" ht="56.25" x14ac:dyDescent="0.2">
      <c r="A101" s="5" t="s">
        <v>267</v>
      </c>
      <c r="B101" s="9" t="s">
        <v>90</v>
      </c>
      <c r="C101" s="10">
        <v>44927</v>
      </c>
      <c r="E101" s="11">
        <v>0.4</v>
      </c>
      <c r="F101" s="11">
        <v>0.4</v>
      </c>
      <c r="G101" s="5" t="s">
        <v>268</v>
      </c>
      <c r="H101" s="5" t="s">
        <v>284</v>
      </c>
      <c r="I101" s="5" t="s">
        <v>295</v>
      </c>
      <c r="J101" s="5" t="s">
        <v>286</v>
      </c>
      <c r="K101" s="9" t="s">
        <v>95</v>
      </c>
      <c r="L101" s="12" t="s">
        <v>288</v>
      </c>
      <c r="M101" s="12" t="s">
        <v>288</v>
      </c>
      <c r="N101" s="12" t="s">
        <v>289</v>
      </c>
      <c r="O101" s="10">
        <v>44810.572696828705</v>
      </c>
      <c r="P101" s="5" t="s">
        <v>290</v>
      </c>
      <c r="Q101" s="5" t="s">
        <v>26</v>
      </c>
      <c r="R101" s="10">
        <v>44575.691307488429</v>
      </c>
      <c r="S101" s="5" t="s">
        <v>266</v>
      </c>
      <c r="T101" s="5" t="s">
        <v>26</v>
      </c>
    </row>
    <row r="102" spans="1:20" ht="56.25" x14ac:dyDescent="0.2">
      <c r="A102" s="5" t="s">
        <v>269</v>
      </c>
      <c r="B102" s="9" t="s">
        <v>90</v>
      </c>
      <c r="C102" s="10">
        <v>44927</v>
      </c>
      <c r="E102" s="11">
        <v>1</v>
      </c>
      <c r="F102" s="11">
        <v>1</v>
      </c>
      <c r="G102" s="5" t="s">
        <v>270</v>
      </c>
      <c r="H102" s="5" t="s">
        <v>284</v>
      </c>
      <c r="I102" s="5" t="s">
        <v>143</v>
      </c>
      <c r="J102" s="5" t="s">
        <v>296</v>
      </c>
      <c r="K102" s="9" t="s">
        <v>95</v>
      </c>
      <c r="L102" s="12" t="s">
        <v>288</v>
      </c>
      <c r="M102" s="12" t="s">
        <v>288</v>
      </c>
      <c r="N102" s="12" t="s">
        <v>289</v>
      </c>
      <c r="O102" s="10">
        <v>44810.572696828705</v>
      </c>
      <c r="P102" s="5" t="s">
        <v>290</v>
      </c>
      <c r="Q102" s="5" t="s">
        <v>26</v>
      </c>
      <c r="R102" s="10">
        <v>44575.691307488429</v>
      </c>
      <c r="S102" s="5" t="s">
        <v>266</v>
      </c>
      <c r="T102" s="5" t="s">
        <v>26</v>
      </c>
    </row>
    <row r="103" spans="1:20" ht="56.25" x14ac:dyDescent="0.2">
      <c r="A103" s="5" t="s">
        <v>271</v>
      </c>
      <c r="B103" s="9" t="s">
        <v>90</v>
      </c>
      <c r="C103" s="10">
        <v>44927</v>
      </c>
      <c r="E103" s="11">
        <v>0.94</v>
      </c>
      <c r="F103" s="11">
        <v>0.94</v>
      </c>
      <c r="G103" s="5" t="s">
        <v>272</v>
      </c>
      <c r="H103" s="5" t="s">
        <v>284</v>
      </c>
      <c r="I103" s="5" t="s">
        <v>143</v>
      </c>
      <c r="J103" s="5" t="s">
        <v>122</v>
      </c>
      <c r="K103" s="9" t="s">
        <v>95</v>
      </c>
      <c r="L103" s="12" t="s">
        <v>288</v>
      </c>
      <c r="M103" s="12" t="s">
        <v>288</v>
      </c>
      <c r="N103" s="12" t="s">
        <v>289</v>
      </c>
      <c r="O103" s="10">
        <v>44810.572696828705</v>
      </c>
      <c r="P103" s="5" t="s">
        <v>290</v>
      </c>
      <c r="Q103" s="5" t="s">
        <v>26</v>
      </c>
      <c r="R103" s="10">
        <v>44575.691307488429</v>
      </c>
      <c r="S103" s="5" t="s">
        <v>266</v>
      </c>
      <c r="T103" s="5" t="s">
        <v>26</v>
      </c>
    </row>
    <row r="104" spans="1:20" ht="33.75" x14ac:dyDescent="0.2">
      <c r="A104" s="5" t="s">
        <v>273</v>
      </c>
      <c r="B104" s="9" t="s">
        <v>77</v>
      </c>
      <c r="C104" s="10">
        <v>43466</v>
      </c>
      <c r="E104" s="11">
        <v>0.55000000000000004</v>
      </c>
      <c r="F104" s="11">
        <v>0.55000000000000004</v>
      </c>
      <c r="G104" s="5" t="s">
        <v>274</v>
      </c>
      <c r="H104" s="5" t="s">
        <v>314</v>
      </c>
      <c r="I104" s="5" t="s">
        <v>315</v>
      </c>
      <c r="J104" s="5" t="s">
        <v>286</v>
      </c>
      <c r="K104" s="9" t="s">
        <v>287</v>
      </c>
      <c r="L104" s="12" t="s">
        <v>288</v>
      </c>
      <c r="M104" s="12" t="s">
        <v>288</v>
      </c>
      <c r="N104" s="12" t="s">
        <v>289</v>
      </c>
      <c r="O104" s="10">
        <v>44810.572696828705</v>
      </c>
      <c r="P104" s="5" t="s">
        <v>290</v>
      </c>
      <c r="Q104" s="5" t="s">
        <v>26</v>
      </c>
      <c r="R104" s="10">
        <v>44566.539816770834</v>
      </c>
      <c r="S104" s="5" t="s">
        <v>287</v>
      </c>
      <c r="T104" s="5" t="s">
        <v>26</v>
      </c>
    </row>
    <row r="105" spans="1:20" ht="33.75" x14ac:dyDescent="0.2">
      <c r="A105" s="5" t="s">
        <v>275</v>
      </c>
      <c r="B105" s="9" t="s">
        <v>21</v>
      </c>
      <c r="C105" s="10">
        <v>43466</v>
      </c>
      <c r="E105" s="11">
        <v>0.28000000000000003</v>
      </c>
      <c r="F105" s="11">
        <v>0.28000000000000003</v>
      </c>
      <c r="G105" s="5" t="s">
        <v>276</v>
      </c>
      <c r="H105" s="5" t="s">
        <v>284</v>
      </c>
      <c r="I105" s="5" t="s">
        <v>143</v>
      </c>
      <c r="J105" s="5" t="s">
        <v>291</v>
      </c>
      <c r="K105" s="9" t="s">
        <v>287</v>
      </c>
      <c r="L105" s="12" t="s">
        <v>288</v>
      </c>
      <c r="M105" s="12" t="s">
        <v>288</v>
      </c>
      <c r="N105" s="12" t="s">
        <v>289</v>
      </c>
      <c r="O105" s="10">
        <v>44810.572696828705</v>
      </c>
      <c r="P105" s="5" t="s">
        <v>290</v>
      </c>
      <c r="Q105" s="5" t="s">
        <v>26</v>
      </c>
      <c r="R105" s="10">
        <v>44566.539816770834</v>
      </c>
      <c r="S105" s="5" t="s">
        <v>287</v>
      </c>
      <c r="T105" s="5" t="s">
        <v>26</v>
      </c>
    </row>
    <row r="106" spans="1:20" ht="33.75" x14ac:dyDescent="0.2">
      <c r="A106" s="5" t="s">
        <v>277</v>
      </c>
      <c r="B106" s="9" t="s">
        <v>77</v>
      </c>
      <c r="C106" s="10">
        <v>43466</v>
      </c>
      <c r="E106" s="11">
        <v>0.85</v>
      </c>
      <c r="F106" s="11">
        <v>0.85</v>
      </c>
      <c r="G106" s="5" t="s">
        <v>278</v>
      </c>
      <c r="H106" s="5" t="s">
        <v>304</v>
      </c>
      <c r="I106" s="5" t="s">
        <v>315</v>
      </c>
      <c r="J106" s="5" t="s">
        <v>286</v>
      </c>
      <c r="K106" s="9" t="s">
        <v>287</v>
      </c>
      <c r="L106" s="12" t="s">
        <v>288</v>
      </c>
      <c r="M106" s="12" t="s">
        <v>288</v>
      </c>
      <c r="N106" s="12" t="s">
        <v>289</v>
      </c>
      <c r="O106" s="10">
        <v>44810.572696828705</v>
      </c>
      <c r="P106" s="5" t="s">
        <v>290</v>
      </c>
      <c r="Q106" s="5" t="s">
        <v>26</v>
      </c>
      <c r="R106" s="10">
        <v>44566.539816770834</v>
      </c>
      <c r="S106" s="5" t="s">
        <v>287</v>
      </c>
      <c r="T106" s="5" t="s">
        <v>26</v>
      </c>
    </row>
    <row r="107" spans="1:20" ht="33.75" x14ac:dyDescent="0.2">
      <c r="A107" s="5" t="s">
        <v>279</v>
      </c>
      <c r="B107" s="9" t="s">
        <v>77</v>
      </c>
      <c r="C107" s="10">
        <v>43466</v>
      </c>
      <c r="E107" s="11">
        <v>1</v>
      </c>
      <c r="F107" s="11">
        <v>1</v>
      </c>
      <c r="G107" s="5" t="s">
        <v>280</v>
      </c>
      <c r="H107" s="5" t="s">
        <v>281</v>
      </c>
      <c r="I107" s="5" t="s">
        <v>285</v>
      </c>
      <c r="J107" s="5" t="s">
        <v>286</v>
      </c>
      <c r="K107" s="9" t="s">
        <v>287</v>
      </c>
      <c r="L107" s="12" t="s">
        <v>288</v>
      </c>
      <c r="M107" s="12" t="s">
        <v>288</v>
      </c>
      <c r="N107" s="12" t="s">
        <v>289</v>
      </c>
      <c r="O107" s="10">
        <v>44810.572696828705</v>
      </c>
      <c r="P107" s="5" t="s">
        <v>290</v>
      </c>
      <c r="Q107" s="5" t="s">
        <v>26</v>
      </c>
      <c r="R107" s="10">
        <v>44566.539816770834</v>
      </c>
      <c r="S107" s="5" t="s">
        <v>287</v>
      </c>
      <c r="T107" s="5" t="s">
        <v>26</v>
      </c>
    </row>
    <row r="108" spans="1:20" ht="33.75" x14ac:dyDescent="0.2">
      <c r="A108" s="5" t="s">
        <v>282</v>
      </c>
      <c r="B108" s="9" t="s">
        <v>21</v>
      </c>
      <c r="C108" s="10">
        <v>43466</v>
      </c>
      <c r="E108" s="11">
        <v>0.1</v>
      </c>
      <c r="F108" s="11">
        <v>0.1</v>
      </c>
      <c r="G108" s="5" t="s">
        <v>283</v>
      </c>
      <c r="H108" s="5" t="s">
        <v>284</v>
      </c>
      <c r="I108" s="5" t="s">
        <v>107</v>
      </c>
      <c r="J108" s="5" t="s">
        <v>298</v>
      </c>
      <c r="K108" s="9" t="s">
        <v>287</v>
      </c>
      <c r="L108" s="12" t="s">
        <v>288</v>
      </c>
      <c r="M108" s="12" t="s">
        <v>288</v>
      </c>
      <c r="N108" s="12" t="s">
        <v>289</v>
      </c>
      <c r="O108" s="10">
        <v>44810.572696828705</v>
      </c>
      <c r="P108" s="5" t="s">
        <v>290</v>
      </c>
      <c r="Q108" s="5" t="s">
        <v>26</v>
      </c>
      <c r="R108" s="10">
        <v>44566.539816770834</v>
      </c>
      <c r="S108" s="5" t="s">
        <v>287</v>
      </c>
      <c r="T108" s="5" t="s">
        <v>26</v>
      </c>
    </row>
  </sheetData>
  <autoFilter ref="A1:T1" xr:uid="{C52F4C60-D06E-494E-86FE-5D0432ABA6D8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e W A 7 V d h e i d O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Z c U M G n T c B m C L n F r y C m 7 t n + Q F g P j R 9 6 I w 3 G u w L Y H I G 9 P 8 g H U E s D B B Q A A g A I A H l g O 1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5 Y D t V K I p H u A 4 A A A A R A A A A E w A c A E Z v c m 1 1 b G F z L 1 N l Y 3 R p b 2 4 x L m 0 g o h g A K K A U A A A A A A A A A A A A A A A A A A A A A A A A A A A A K 0 5 N L s n M z 1 M I h t C G 1 g B Q S w E C L Q A U A A I A C A B 5 Y D t V 2 F 6 J 0 6 I A A A D 2 A A A A E g A A A A A A A A A A A A A A A A A A A A A A Q 2 9 u Z m l n L 1 B h Y 2 t h Z 2 U u e G 1 s U E s B A i 0 A F A A C A A g A e W A 7 V Q / K 6 a u k A A A A 6 Q A A A B M A A A A A A A A A A A A A A A A A 7 g A A A F t D b 2 5 0 Z W 5 0 X 1 R 5 c G V z X S 5 4 b W x Q S w E C L Q A U A A I A C A B 5 Y D t V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s g F S k i 6 i e U 2 1 q F S 8 K 7 x o / g A A A A A C A A A A A A A D Z g A A w A A A A B A A A A D 7 7 W I O H 9 o 2 4 A O W M 4 L c f M G / A A A A A A S A A A C g A A A A E A A A A I l 9 B P 3 U s v U 4 R l q o P 7 y d K Q J Q A A A A 4 Y N x n 3 u A X f S L 7 a E l C 4 B w P 5 2 8 + d u y x O a b 2 D 2 C o R o I q p V F A H O 1 T q J O 0 s 8 z 1 P T e G U W y 5 i u x U s F U G n L O z D l C u A o H y e 5 9 9 z U A e G D Z j 9 I l T y F e W N Q U A A A A x s Z K U h v 0 J o W G z 4 z M w a L a a Y d m 8 Q U = < / D a t a M a s h u p > 
</file>

<file path=customXml/itemProps1.xml><?xml version="1.0" encoding="utf-8"?>
<ds:datastoreItem xmlns:ds="http://schemas.openxmlformats.org/officeDocument/2006/customXml" ds:itemID="{2D2651B5-9476-4A63-A7DF-01E4A7C2F15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Before-After</vt:lpstr>
      <vt:lpstr>NTG_2020__2022-09-06</vt:lpstr>
      <vt:lpstr>NTG_2020__2022-09-20</vt:lpstr>
      <vt:lpstr>NTG_ID_After</vt:lpstr>
      <vt:lpstr>NTG_ID_Before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V. Murray</dc:creator>
  <cp:lastModifiedBy>Rachel V. Murray</cp:lastModifiedBy>
  <dcterms:created xsi:type="dcterms:W3CDTF">2022-09-27T18:53:14Z</dcterms:created>
  <dcterms:modified xsi:type="dcterms:W3CDTF">2022-09-27T20:49:35Z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7c84fa2-b2bb-403e-b8d4-2e71c559e792_Enabled">
    <vt:lpwstr>true</vt:lpwstr>
  </property>
  <property fmtid="{D5CDD505-2E9C-101B-9397-08002B2CF9AE}" pid="3" name="MSIP_Label_57c84fa2-b2bb-403e-b8d4-2e71c559e792_SetDate">
    <vt:lpwstr>2022-09-27T19:33:47Z</vt:lpwstr>
  </property>
  <property fmtid="{D5CDD505-2E9C-101B-9397-08002B2CF9AE}" pid="4" name="MSIP_Label_57c84fa2-b2bb-403e-b8d4-2e71c559e792_Method">
    <vt:lpwstr>Privileged</vt:lpwstr>
  </property>
  <property fmtid="{D5CDD505-2E9C-101B-9397-08002B2CF9AE}" pid="5" name="MSIP_Label_57c84fa2-b2bb-403e-b8d4-2e71c559e792_Name">
    <vt:lpwstr>DNV_Open</vt:lpwstr>
  </property>
  <property fmtid="{D5CDD505-2E9C-101B-9397-08002B2CF9AE}" pid="6" name="MSIP_Label_57c84fa2-b2bb-403e-b8d4-2e71c559e792_SiteId">
    <vt:lpwstr>adf10e2b-b6e9-41d6-be2f-c12bb566019c</vt:lpwstr>
  </property>
  <property fmtid="{D5CDD505-2E9C-101B-9397-08002B2CF9AE}" pid="7" name="MSIP_Label_57c84fa2-b2bb-403e-b8d4-2e71c559e792_ActionId">
    <vt:lpwstr>346cd5fa-97d2-4ce7-a852-868568b34d22</vt:lpwstr>
  </property>
  <property fmtid="{D5CDD505-2E9C-101B-9397-08002B2CF9AE}" pid="8" name="MSIP_Label_57c84fa2-b2bb-403e-b8d4-2e71c559e792_ContentBits">
    <vt:lpwstr>0</vt:lpwstr>
  </property>
</Properties>
</file>