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xr:revisionPtr revIDLastSave="0" documentId="8_{45665E16-43BE-49C5-9507-8347961D0730}" xr6:coauthVersionLast="31" xr6:coauthVersionMax="31" xr10:uidLastSave="{00000000-0000-0000-0000-000000000000}"/>
  <bookViews>
    <workbookView xWindow="0" yWindow="0" windowWidth="13695" windowHeight="1131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E13" i="1" s="1"/>
  <c r="E12" i="1"/>
  <c r="C12" i="1"/>
  <c r="E8" i="1"/>
  <c r="C8" i="1"/>
  <c r="C7" i="1"/>
  <c r="E7" i="1" s="1"/>
  <c r="E9" i="1" l="1"/>
  <c r="G7" i="1" s="1"/>
  <c r="E14" i="1"/>
  <c r="G13" i="1" s="1"/>
  <c r="G12" i="1"/>
  <c r="G8" i="1" l="1"/>
</calcChain>
</file>

<file path=xl/sharedStrings.xml><?xml version="1.0" encoding="utf-8"?>
<sst xmlns="http://schemas.openxmlformats.org/spreadsheetml/2006/main" count="31" uniqueCount="16">
  <si>
    <t>Restaurant</t>
  </si>
  <si>
    <t>Natural Gas (Mtherms)</t>
  </si>
  <si>
    <t>Electricity (GWh)</t>
  </si>
  <si>
    <t>All Commercial</t>
  </si>
  <si>
    <t>Food Store</t>
  </si>
  <si>
    <t>Gas Water Heating</t>
  </si>
  <si>
    <t>Electric Water Heating</t>
  </si>
  <si>
    <t>Mtherms</t>
  </si>
  <si>
    <t>GWh</t>
  </si>
  <si>
    <t>total</t>
  </si>
  <si>
    <t>therm</t>
  </si>
  <si>
    <t>kWh</t>
  </si>
  <si>
    <t>Restaurants Only</t>
  </si>
  <si>
    <t>Restaurants and Food Stores</t>
  </si>
  <si>
    <t>Reference: CEC-400-2006-005</t>
  </si>
  <si>
    <t>http://www.energy.ca.gov/ceus/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</si>
</sst>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3" fillId="0" borderId="0" xfId="2"/>
    <xf numFmtId="0" fontId="2" fillId="2" borderId="0" xfId="0" applyFont="1" applyFill="1"/>
    <xf numFmtId="9" fontId="2" fillId="2" borderId="0" xfId="1" applyNumberFormat="1" applyFont="1" applyFill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533399</xdr:colOff>
      <xdr:row>1</xdr:row>
      <xdr:rowOff>24975</xdr:rowOff>
    </xdr:from>
    <xdr:to>
      <xdr:col>18</xdr:col>
      <xdr:colOff>296614</xdr:colOff>
      <xdr:row>16</xdr:row>
      <xdr:rowOff>57888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64C2DF-B55B-4DE4-BF55-79B621F38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2449" y="215475"/>
          <a:ext cx="5249615" cy="2890413"/>
        </a:xfrm>
        <a:prstGeom prst="rect">
          <a:avLst/>
        </a:prstGeom>
      </xdr:spPr>
    </xdr:pic>
    <xdr:clientData/>
  </xdr:twoCellAnchor>
  <xdr:twoCellAnchor editAs="oneCell">
    <xdr:from>
      <xdr:col>9</xdr:col>
      <xdr:colOff>504824</xdr:colOff>
      <xdr:row>17</xdr:row>
      <xdr:rowOff>181450</xdr:rowOff>
    </xdr:from>
    <xdr:to>
      <xdr:col>18</xdr:col>
      <xdr:colOff>196393</xdr:colOff>
      <xdr:row>33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9D7C2B-3096-4CE9-ADCE-4F081A711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874" y="3419950"/>
          <a:ext cx="5177969" cy="2980849"/>
        </a:xfrm>
        <a:prstGeom prst="rect">
          <a:avLst/>
        </a:prstGeom>
      </xdr:spPr>
    </xdr:pic>
    <xdr:clientData/>
  </xdr:twoCellAnchor>
  <xdr:twoCellAnchor editAs="oneCell">
    <xdr:from>
      <xdr:col>0</xdr:col>
      <xdr:colOff>866775</xdr:colOff>
      <xdr:row>17</xdr:row>
      <xdr:rowOff>19050</xdr:rowOff>
    </xdr:from>
    <xdr:to>
      <xdr:col>5</xdr:col>
      <xdr:colOff>400050</xdr:colOff>
      <xdr:row>32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95D37F3-C5B7-44C6-92E3-BB682F52E08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67050"/>
          <a:ext cx="4733925" cy="3009900"/>
        </a:xfrm>
        <a:prstGeom prst="rect">
          <a:avLst/>
        </a:prstGeom>
        <a:noFill/>
        <a:ln w="9525" cmpd="sng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y.ca.gov/ce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E12" sqref="E12"/>
    </sheetView>
  </sheetViews>
  <sheetFormatPr defaultRowHeight="15" x14ac:dyDescent="0.25"/>
  <cols>
    <col min="1" max="1" width="22.42578125" customWidth="1"/>
    <col min="2" max="2" width="15.85546875" customWidth="1"/>
    <col min="3" max="3" width="21.42578125" customWidth="1"/>
  </cols>
  <sheetData>
    <row r="1" spans="1:10" x14ac:dyDescent="0.25">
      <c r="B1" t="s">
        <v>2</v>
      </c>
      <c r="C1" t="s">
        <v>1</v>
      </c>
      <c r="E1" t="s">
        <v>14</v>
      </c>
    </row>
    <row r="2" spans="1:10" x14ac:dyDescent="0.25">
      <c r="A2" t="s">
        <v>0</v>
      </c>
      <c r="B2">
        <v>5986</v>
      </c>
      <c r="C2">
        <v>312.60000000000002</v>
      </c>
      <c r="E2" s="3" t="s">
        <v>15</v>
      </c>
    </row>
    <row r="3" spans="1:10" x14ac:dyDescent="0.25">
      <c r="A3" t="s">
        <v>4</v>
      </c>
      <c r="B3">
        <v>5911</v>
      </c>
      <c r="C3">
        <v>39.799999999999997</v>
      </c>
    </row>
    <row r="4" spans="1:10" x14ac:dyDescent="0.25">
      <c r="A4" t="s">
        <v>3</v>
      </c>
      <c r="B4">
        <v>67077</v>
      </c>
      <c r="C4">
        <v>1278.5999999999999</v>
      </c>
    </row>
    <row r="6" spans="1:10" x14ac:dyDescent="0.25">
      <c r="A6" t="s">
        <v>12</v>
      </c>
    </row>
    <row r="7" spans="1:10" x14ac:dyDescent="0.25">
      <c r="A7" t="s">
        <v>5</v>
      </c>
      <c r="B7">
        <v>0.318</v>
      </c>
      <c r="C7" s="1">
        <f>C2*B7</f>
        <v>99.406800000000004</v>
      </c>
      <c r="D7" t="s">
        <v>7</v>
      </c>
      <c r="E7" s="1">
        <f>C7*C16</f>
        <v>2912.61924</v>
      </c>
      <c r="F7" t="s">
        <v>8</v>
      </c>
      <c r="G7" s="2">
        <f>E7/E9</f>
        <v>0.98183916306514163</v>
      </c>
      <c r="H7" t="s">
        <v>5</v>
      </c>
    </row>
    <row r="8" spans="1:10" x14ac:dyDescent="0.25">
      <c r="A8" t="s">
        <v>6</v>
      </c>
      <c r="B8">
        <v>8.9999999999999993E-3</v>
      </c>
      <c r="C8" s="1">
        <f>B8*B2</f>
        <v>53.873999999999995</v>
      </c>
      <c r="D8" t="s">
        <v>8</v>
      </c>
      <c r="E8" s="1">
        <f>C8</f>
        <v>53.873999999999995</v>
      </c>
      <c r="F8" t="s">
        <v>8</v>
      </c>
      <c r="G8" s="2">
        <f>E8/E9</f>
        <v>1.8160836934858478E-2</v>
      </c>
      <c r="H8" t="s">
        <v>6</v>
      </c>
    </row>
    <row r="9" spans="1:10" x14ac:dyDescent="0.25">
      <c r="A9" t="s">
        <v>9</v>
      </c>
      <c r="E9" s="1">
        <f>E7+E8</f>
        <v>2966.4932399999998</v>
      </c>
      <c r="F9" t="s">
        <v>8</v>
      </c>
    </row>
    <row r="10" spans="1:10" x14ac:dyDescent="0.25">
      <c r="E10" s="1"/>
    </row>
    <row r="11" spans="1:10" x14ac:dyDescent="0.25">
      <c r="A11" t="s">
        <v>13</v>
      </c>
      <c r="E11" s="1"/>
    </row>
    <row r="12" spans="1:10" x14ac:dyDescent="0.25">
      <c r="A12" t="s">
        <v>5</v>
      </c>
      <c r="B12">
        <v>0.318</v>
      </c>
      <c r="C12" s="1">
        <f>(C2+C3)*B12</f>
        <v>112.06320000000001</v>
      </c>
      <c r="D12" t="s">
        <v>7</v>
      </c>
      <c r="E12" s="1">
        <f>C12*C16</f>
        <v>3283.4517600000004</v>
      </c>
      <c r="F12" t="s">
        <v>8</v>
      </c>
      <c r="G12" s="5">
        <f>E12/E14</f>
        <v>0.96841993273041316</v>
      </c>
      <c r="H12" s="4" t="s">
        <v>5</v>
      </c>
      <c r="I12" s="4"/>
      <c r="J12" s="4"/>
    </row>
    <row r="13" spans="1:10" x14ac:dyDescent="0.25">
      <c r="A13" t="s">
        <v>6</v>
      </c>
      <c r="B13">
        <v>8.9999999999999993E-3</v>
      </c>
      <c r="C13" s="1">
        <f>(B2+B3)*B13</f>
        <v>107.07299999999999</v>
      </c>
      <c r="D13" t="s">
        <v>8</v>
      </c>
      <c r="E13" s="1">
        <f>C13</f>
        <v>107.07299999999999</v>
      </c>
      <c r="F13" t="s">
        <v>8</v>
      </c>
      <c r="G13" s="5">
        <f>E13/E14</f>
        <v>3.1580067269586905E-2</v>
      </c>
      <c r="H13" s="4" t="s">
        <v>6</v>
      </c>
      <c r="I13" s="4"/>
      <c r="J13" s="4"/>
    </row>
    <row r="14" spans="1:10" x14ac:dyDescent="0.25">
      <c r="A14" t="s">
        <v>9</v>
      </c>
      <c r="E14" s="1">
        <f>E12+E13</f>
        <v>3390.5247600000002</v>
      </c>
      <c r="F14" t="s">
        <v>8</v>
      </c>
    </row>
    <row r="15" spans="1:10" x14ac:dyDescent="0.25">
      <c r="E15" s="1"/>
    </row>
    <row r="16" spans="1:10" x14ac:dyDescent="0.25">
      <c r="A16">
        <v>1</v>
      </c>
      <c r="B16" t="s">
        <v>10</v>
      </c>
      <c r="C16">
        <v>29.3</v>
      </c>
      <c r="D16" t="s">
        <v>11</v>
      </c>
    </row>
  </sheetData>
  <hyperlinks>
    <hyperlink ref="E2" r:id="rId1" xr:uid="{00000000-0004-0000-0000-000000000000}"/>
  </hyperlinks>
  <pageMargins left="0.7" right="0.7" top="0.75" bottom="0.75" header="0.3" footer="0.3"/>
  <pageSetup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Livchak 2013</dc:creator>
  <cp:lastModifiedBy>Marquez, Andres</cp:lastModifiedBy>
  <dcterms:created xsi:type="dcterms:W3CDTF">2017-03-02T17:38:18Z</dcterms:created>
  <dcterms:modified xsi:type="dcterms:W3CDTF">2018-09-19T18:17:01Z</dcterms:modified>
</cp:coreProperties>
</file>